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avancoco-my.sharepoint.com/personal/gmcgrath_cavancoco_ie/Documents/Councillors from 2024/Register of Expenses 2024/"/>
    </mc:Choice>
  </mc:AlternateContent>
  <xr:revisionPtr revIDLastSave="393" documentId="8_{BDFCDE3E-A828-4500-A346-F1BD5D6925AD}" xr6:coauthVersionLast="47" xr6:coauthVersionMax="47" xr10:uidLastSave="{16F9504E-EC8A-4BCF-9F15-B6EBA1E158C4}"/>
  <bookViews>
    <workbookView xWindow="-120" yWindow="-120" windowWidth="29040" windowHeight="15720" xr2:uid="{00000000-000D-0000-FFFF-FFFF00000000}"/>
  </bookViews>
  <sheets>
    <sheet name="From Jan to Dec 2024" sheetId="2" r:id="rId1"/>
    <sheet name="Sheet3" sheetId="3" r:id="rId2"/>
  </sheets>
  <definedNames>
    <definedName name="_Hlk7609453" localSheetId="0">'From Jan to Dec 2024'!$A$47</definedName>
    <definedName name="_Hlk7609546" localSheetId="0">'From Jan to Dec 2024'!$A$37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5" i="2" l="1"/>
  <c r="L3" i="2"/>
  <c r="L4" i="2"/>
  <c r="L5" i="2"/>
  <c r="L6" i="2"/>
  <c r="L7" i="2"/>
  <c r="L8" i="2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" i="2"/>
  <c r="B25" i="2"/>
  <c r="H17" i="2" l="1"/>
  <c r="H13" i="2"/>
  <c r="C25" i="2" l="1"/>
  <c r="L25" i="2" l="1"/>
  <c r="I25" i="2"/>
  <c r="E25" i="2" l="1"/>
  <c r="D25" i="2"/>
  <c r="F25" i="2"/>
  <c r="G25" i="2"/>
  <c r="H25" i="2"/>
  <c r="J25" i="2"/>
</calcChain>
</file>

<file path=xl/sharedStrings.xml><?xml version="1.0" encoding="utf-8"?>
<sst xmlns="http://schemas.openxmlformats.org/spreadsheetml/2006/main" count="50" uniqueCount="48">
  <si>
    <t>Name of Councillor</t>
  </si>
  <si>
    <t>Travel &amp; Subsistence  (Conferences)</t>
  </si>
  <si>
    <t>Travel &amp; Subsistence (Training including Cross Border meetings)</t>
  </si>
  <si>
    <t>Foreign Travel</t>
  </si>
  <si>
    <t>Annual Allowance</t>
  </si>
  <si>
    <t>SPC Chair (before statutory deductions)</t>
  </si>
  <si>
    <t>Cathaoirleach / Leas Cathaoirleach allowance</t>
  </si>
  <si>
    <t>Municipal District Chair allowance</t>
  </si>
  <si>
    <t>Representational Payment (Salary) (before statutory deductions)</t>
  </si>
  <si>
    <t>TOTAL</t>
  </si>
  <si>
    <t>Notes</t>
  </si>
  <si>
    <t>Madeleine Argue</t>
  </si>
  <si>
    <t>Winston Bennett</t>
  </si>
  <si>
    <t>Chair of SPC from June 2024</t>
  </si>
  <si>
    <t>Carmel Brady</t>
  </si>
  <si>
    <t>Leas Cathaoirleach Cavan County Council June 2023 - 2024</t>
  </si>
  <si>
    <t>Damien Brady</t>
  </si>
  <si>
    <t>Niamh Brady</t>
  </si>
  <si>
    <t>Philip Brady</t>
  </si>
  <si>
    <t>Cathaoirleach of Cavan County Council June 2023-June 2024; Chair of SPC</t>
  </si>
  <si>
    <t>Stiofán Conaty</t>
  </si>
  <si>
    <t>Noel Connell</t>
  </si>
  <si>
    <t>Brendan Fay</t>
  </si>
  <si>
    <t>John Paul Feeley</t>
  </si>
  <si>
    <t>Chair of SPC up to June 2024</t>
  </si>
  <si>
    <t>Aiden Fitzpatrick</t>
  </si>
  <si>
    <t>Clifford Kelly</t>
  </si>
  <si>
    <t>Chair of Bailieborough Cootehill MD June 2023 to 2024; Chair of SPC</t>
  </si>
  <si>
    <t>Craig Lovett</t>
  </si>
  <si>
    <t>Paddy McDonald</t>
  </si>
  <si>
    <t>Peter McVitty</t>
  </si>
  <si>
    <t>Sarah O'Reilly</t>
  </si>
  <si>
    <t>Chair Bailieborough/ Cootehill MD from June 2024-January 2025</t>
  </si>
  <si>
    <t>Shane P O'Reilly</t>
  </si>
  <si>
    <t>Chair Ballyjamesduff MD from June 2024 to June 2025</t>
  </si>
  <si>
    <t>T.P. O'Reilly</t>
  </si>
  <si>
    <t>Chair Ballyjamesduff MD from June 2023 to 2024; Cathaoirleach Cavan County Council June 2024 - June 2025</t>
  </si>
  <si>
    <t>Aine Smith</t>
  </si>
  <si>
    <t>Chair Cavan Belturbet MD from June 2023 to 2024</t>
  </si>
  <si>
    <t>Niall Smith</t>
  </si>
  <si>
    <t>Leas Cathaoirleach Cavan County Council June 2024 to June 2025</t>
  </si>
  <si>
    <t>Trevor Smith</t>
  </si>
  <si>
    <t>Val Smith</t>
  </si>
  <si>
    <t>Chair of SPC</t>
  </si>
  <si>
    <t>Patricia Walsh</t>
  </si>
  <si>
    <t>Chair Cavan Belturbet MD June 2024 to 2025</t>
  </si>
  <si>
    <t>Local Representation Allowance (LRA) (vouched)</t>
  </si>
  <si>
    <t>Petty Cash Allowance (unvouched)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</si>
</sst>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€&quot;* #,##0.00_-;\-&quot;€&quot;* #,##0.00_-;_-&quot;€&quot;* &quot;-&quot;??_-;_-@_-"/>
    <numFmt numFmtId="43" formatCode="_-* #,##0.00_-;\-* #,##0.00_-;_-* &quot;-&quot;??_-;_-@_-"/>
    <numFmt numFmtId="164" formatCode="_-[$€-1809]* #,##0.00_-;\-[$€-1809]* #,##0.00_-;_-[$€-1809]* &quot;-&quot;??_-;_-@_-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0"/>
      <name val="Arial"/>
      <family val="2"/>
    </font>
    <font>
      <sz val="11"/>
      <color rgb="FFFF0000"/>
      <name val="Arial"/>
      <family val="2"/>
    </font>
    <font>
      <b/>
      <sz val="10"/>
      <color theme="1"/>
      <name val="Arial"/>
      <family val="2"/>
    </font>
    <font>
      <sz val="9"/>
      <name val="Arial"/>
      <family val="2"/>
    </font>
    <font>
      <sz val="10"/>
      <color rgb="FFFF0000"/>
      <name val="Arial"/>
      <family val="2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3" fillId="0" borderId="0"/>
    <xf numFmtId="43" fontId="1" fillId="0" borderId="0" applyFont="0" applyFill="0" applyBorder="0" applyAlignment="0" applyProtection="0"/>
    <xf numFmtId="0" fontId="1" fillId="0" borderId="0"/>
    <xf numFmtId="44" fontId="3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49">
    <xf numFmtId="0" fontId="0" fillId="0" borderId="0" xfId="0"/>
    <xf numFmtId="0" fontId="5" fillId="0" borderId="0" xfId="0" applyFont="1"/>
    <xf numFmtId="0" fontId="2" fillId="0" borderId="4" xfId="0" applyFont="1" applyBorder="1" applyAlignment="1">
      <alignment wrapText="1"/>
    </xf>
    <xf numFmtId="0" fontId="1" fillId="0" borderId="4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2" fillId="0" borderId="0" xfId="0" applyFont="1"/>
    <xf numFmtId="0" fontId="1" fillId="0" borderId="1" xfId="0" applyFont="1" applyBorder="1" applyAlignment="1">
      <alignment wrapText="1"/>
    </xf>
    <xf numFmtId="164" fontId="1" fillId="0" borderId="8" xfId="5" applyNumberFormat="1" applyFont="1" applyBorder="1" applyAlignment="1"/>
    <xf numFmtId="164" fontId="1" fillId="0" borderId="1" xfId="5" applyNumberFormat="1" applyFont="1" applyBorder="1" applyAlignment="1"/>
    <xf numFmtId="164" fontId="6" fillId="0" borderId="7" xfId="5" applyNumberFormat="1" applyFont="1" applyBorder="1" applyAlignment="1">
      <alignment horizontal="right"/>
    </xf>
    <xf numFmtId="164" fontId="7" fillId="0" borderId="4" xfId="0" applyNumberFormat="1" applyFont="1" applyBorder="1"/>
    <xf numFmtId="164" fontId="5" fillId="0" borderId="0" xfId="0" applyNumberFormat="1" applyFont="1"/>
    <xf numFmtId="164" fontId="1" fillId="0" borderId="2" xfId="5" applyNumberFormat="1" applyFont="1" applyFill="1" applyBorder="1" applyAlignment="1">
      <alignment horizontal="right"/>
    </xf>
    <xf numFmtId="164" fontId="1" fillId="0" borderId="2" xfId="5" applyNumberFormat="1" applyFont="1" applyFill="1" applyBorder="1" applyAlignment="1"/>
    <xf numFmtId="164" fontId="1" fillId="0" borderId="2" xfId="5" applyNumberFormat="1" applyFont="1" applyBorder="1" applyAlignment="1">
      <alignment wrapText="1"/>
    </xf>
    <xf numFmtId="164" fontId="1" fillId="0" borderId="8" xfId="5" applyNumberFormat="1" applyFont="1" applyBorder="1" applyAlignment="1">
      <alignment horizontal="left"/>
    </xf>
    <xf numFmtId="164" fontId="1" fillId="0" borderId="2" xfId="5" applyNumberFormat="1" applyFont="1" applyBorder="1" applyAlignment="1"/>
    <xf numFmtId="164" fontId="1" fillId="0" borderId="7" xfId="5" applyNumberFormat="1" applyFont="1" applyFill="1" applyBorder="1" applyAlignment="1"/>
    <xf numFmtId="164" fontId="1" fillId="0" borderId="7" xfId="5" applyNumberFormat="1" applyFont="1" applyBorder="1" applyAlignment="1"/>
    <xf numFmtId="164" fontId="1" fillId="0" borderId="4" xfId="5" applyNumberFormat="1" applyFont="1" applyBorder="1" applyAlignment="1"/>
    <xf numFmtId="164" fontId="1" fillId="0" borderId="4" xfId="5" applyNumberFormat="1" applyFont="1" applyBorder="1"/>
    <xf numFmtId="164" fontId="1" fillId="0" borderId="7" xfId="5" applyNumberFormat="1" applyFont="1" applyFill="1" applyBorder="1" applyAlignment="1">
      <alignment horizontal="right"/>
    </xf>
    <xf numFmtId="164" fontId="5" fillId="0" borderId="3" xfId="0" applyNumberFormat="1" applyFont="1" applyBorder="1"/>
    <xf numFmtId="164" fontId="5" fillId="0" borderId="4" xfId="0" applyNumberFormat="1" applyFont="1" applyBorder="1"/>
    <xf numFmtId="164" fontId="8" fillId="0" borderId="6" xfId="0" applyNumberFormat="1" applyFont="1" applyBorder="1" applyAlignment="1">
      <alignment vertical="center" wrapText="1"/>
    </xf>
    <xf numFmtId="164" fontId="8" fillId="0" borderId="6" xfId="0" applyNumberFormat="1" applyFont="1" applyBorder="1" applyAlignment="1">
      <alignment horizontal="left" vertical="center" wrapText="1"/>
    </xf>
    <xf numFmtId="164" fontId="6" fillId="0" borderId="6" xfId="0" applyNumberFormat="1" applyFont="1" applyBorder="1" applyAlignment="1">
      <alignment vertical="center" wrapText="1"/>
    </xf>
    <xf numFmtId="164" fontId="8" fillId="0" borderId="0" xfId="0" applyNumberFormat="1" applyFont="1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7" fillId="0" borderId="0" xfId="0" applyFont="1"/>
    <xf numFmtId="164" fontId="1" fillId="0" borderId="3" xfId="0" applyNumberFormat="1" applyFont="1" applyBorder="1"/>
    <xf numFmtId="164" fontId="1" fillId="0" borderId="1" xfId="0" applyNumberFormat="1" applyFont="1" applyBorder="1" applyAlignment="1">
      <alignment wrapText="1"/>
    </xf>
    <xf numFmtId="0" fontId="9" fillId="0" borderId="2" xfId="0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9" fillId="0" borderId="4" xfId="0" applyFont="1" applyBorder="1" applyAlignment="1">
      <alignment wrapText="1"/>
    </xf>
    <xf numFmtId="164" fontId="1" fillId="0" borderId="2" xfId="0" applyNumberFormat="1" applyFont="1" applyBorder="1"/>
    <xf numFmtId="0" fontId="8" fillId="0" borderId="5" xfId="0" applyFont="1" applyBorder="1" applyAlignment="1">
      <alignment vertical="center"/>
    </xf>
    <xf numFmtId="0" fontId="1" fillId="0" borderId="1" xfId="0" applyFont="1" applyBorder="1"/>
    <xf numFmtId="0" fontId="1" fillId="0" borderId="2" xfId="0" applyFont="1" applyBorder="1"/>
    <xf numFmtId="0" fontId="1" fillId="0" borderId="7" xfId="0" applyFont="1" applyBorder="1"/>
    <xf numFmtId="164" fontId="1" fillId="0" borderId="7" xfId="0" applyNumberFormat="1" applyFont="1" applyBorder="1"/>
    <xf numFmtId="0" fontId="1" fillId="0" borderId="0" xfId="0" applyFont="1"/>
    <xf numFmtId="164" fontId="6" fillId="0" borderId="1" xfId="5" applyNumberFormat="1" applyFont="1" applyFill="1" applyBorder="1" applyAlignment="1"/>
    <xf numFmtId="164" fontId="10" fillId="0" borderId="2" xfId="5" applyNumberFormat="1" applyFont="1" applyBorder="1" applyAlignment="1"/>
    <xf numFmtId="44" fontId="1" fillId="0" borderId="0" xfId="0" applyNumberFormat="1" applyFont="1"/>
    <xf numFmtId="0" fontId="7" fillId="0" borderId="2" xfId="0" applyFont="1" applyBorder="1"/>
    <xf numFmtId="0" fontId="11" fillId="0" borderId="8" xfId="0" applyFont="1" applyBorder="1"/>
    <xf numFmtId="164" fontId="6" fillId="0" borderId="9" xfId="5" applyNumberFormat="1" applyFont="1" applyBorder="1" applyAlignment="1">
      <alignment horizontal="right"/>
    </xf>
    <xf numFmtId="164" fontId="1" fillId="0" borderId="2" xfId="5" applyNumberFormat="1" applyFont="1" applyBorder="1"/>
  </cellXfs>
  <cellStyles count="6">
    <cellStyle name="Comma" xfId="5" builtinId="3"/>
    <cellStyle name="Comma 2" xfId="2" xr:uid="{00000000-0005-0000-0000-000001000000}"/>
    <cellStyle name="Currency 2" xfId="4" xr:uid="{00000000-0005-0000-0000-000002000000}"/>
    <cellStyle name="Normal" xfId="0" builtinId="0"/>
    <cellStyle name="Normal 2" xfId="1" xr:uid="{00000000-0005-0000-0000-000004000000}"/>
    <cellStyle name="Normal 3" xfId="3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9"/>
  <sheetViews>
    <sheetView tabSelected="1" zoomScaleNormal="100" workbookViewId="0">
      <pane ySplit="1" topLeftCell="A13" activePane="bottomLeft" state="frozen"/>
      <selection pane="bottomLeft" activeCell="I25" sqref="I25"/>
    </sheetView>
  </sheetViews>
  <sheetFormatPr defaultColWidth="8.85546875" defaultRowHeight="14.25" x14ac:dyDescent="0.2"/>
  <cols>
    <col min="1" max="1" width="18.7109375" style="5" bestFit="1" customWidth="1"/>
    <col min="2" max="2" width="13.42578125" style="22" customWidth="1"/>
    <col min="3" max="3" width="12.5703125" style="22" customWidth="1"/>
    <col min="4" max="4" width="10.28515625" style="22" bestFit="1" customWidth="1"/>
    <col min="5" max="5" width="11.28515625" style="22" bestFit="1" customWidth="1"/>
    <col min="6" max="6" width="11.28515625" style="23" bestFit="1" customWidth="1"/>
    <col min="7" max="7" width="15.5703125" style="10" customWidth="1"/>
    <col min="8" max="8" width="11.28515625" style="10" bestFit="1" customWidth="1"/>
    <col min="9" max="9" width="16.5703125" style="10" customWidth="1"/>
    <col min="10" max="10" width="14.85546875" style="10" bestFit="1" customWidth="1"/>
    <col min="11" max="11" width="12.140625" style="10" customWidth="1"/>
    <col min="12" max="12" width="12.28515625" style="23" bestFit="1" customWidth="1"/>
    <col min="13" max="13" width="27.5703125" style="2" customWidth="1"/>
    <col min="14" max="14" width="8.28515625" style="1" customWidth="1"/>
    <col min="15" max="16384" width="8.85546875" style="1"/>
  </cols>
  <sheetData>
    <row r="1" spans="1:13" s="5" customFormat="1" ht="77.25" thickBot="1" x14ac:dyDescent="0.25">
      <c r="A1" s="36" t="s">
        <v>0</v>
      </c>
      <c r="B1" s="24" t="s">
        <v>1</v>
      </c>
      <c r="C1" s="24" t="s">
        <v>2</v>
      </c>
      <c r="D1" s="25" t="s">
        <v>3</v>
      </c>
      <c r="E1" s="24" t="s">
        <v>4</v>
      </c>
      <c r="F1" s="24" t="s">
        <v>5</v>
      </c>
      <c r="G1" s="26" t="s">
        <v>6</v>
      </c>
      <c r="H1" s="26" t="s">
        <v>7</v>
      </c>
      <c r="I1" s="26" t="s">
        <v>8</v>
      </c>
      <c r="J1" s="27" t="s">
        <v>46</v>
      </c>
      <c r="K1" s="27" t="s">
        <v>47</v>
      </c>
      <c r="L1" s="24" t="s">
        <v>9</v>
      </c>
      <c r="M1" s="28" t="s">
        <v>10</v>
      </c>
    </row>
    <row r="2" spans="1:13" s="29" customFormat="1" ht="15.75" thickTop="1" thickBot="1" x14ac:dyDescent="0.25">
      <c r="A2" s="37" t="s">
        <v>11</v>
      </c>
      <c r="B2" s="46"/>
      <c r="C2" s="12">
        <v>1175.75</v>
      </c>
      <c r="D2" s="13"/>
      <c r="E2" s="14">
        <v>1121.06</v>
      </c>
      <c r="F2" s="7"/>
      <c r="G2" s="7"/>
      <c r="H2" s="7"/>
      <c r="I2" s="15">
        <v>14851.4</v>
      </c>
      <c r="J2" s="7">
        <v>700</v>
      </c>
      <c r="K2" s="7">
        <v>436.82</v>
      </c>
      <c r="L2" s="7">
        <f>B2+C2+D2+E2+F2+G2+H2+I2+J2+K2</f>
        <v>18285.03</v>
      </c>
      <c r="M2" s="4"/>
    </row>
    <row r="3" spans="1:13" s="29" customFormat="1" ht="15.75" thickTop="1" thickBot="1" x14ac:dyDescent="0.25">
      <c r="A3" s="38" t="s">
        <v>12</v>
      </c>
      <c r="B3" s="41">
        <v>486.62</v>
      </c>
      <c r="C3" s="35">
        <v>4269.79</v>
      </c>
      <c r="D3" s="12">
        <v>1056</v>
      </c>
      <c r="E3" s="14">
        <v>2382.9</v>
      </c>
      <c r="F3" s="16">
        <v>2967</v>
      </c>
      <c r="G3" s="16"/>
      <c r="H3" s="8"/>
      <c r="I3" s="16">
        <v>29714</v>
      </c>
      <c r="J3" s="16">
        <v>1350.41</v>
      </c>
      <c r="K3" s="8">
        <v>960</v>
      </c>
      <c r="L3" s="7">
        <f t="shared" ref="L3:L24" si="0">B3+C3+D3+E3+F3+G3+H3+I3+J3+K3</f>
        <v>43186.720000000001</v>
      </c>
      <c r="M3" s="3" t="s">
        <v>13</v>
      </c>
    </row>
    <row r="4" spans="1:13" s="29" customFormat="1" ht="25.5" thickTop="1" thickBot="1" x14ac:dyDescent="0.25">
      <c r="A4" s="38" t="s">
        <v>14</v>
      </c>
      <c r="B4" s="12"/>
      <c r="C4" s="13">
        <v>1471.39</v>
      </c>
      <c r="D4" s="13">
        <v>1056</v>
      </c>
      <c r="E4" s="16">
        <v>2805.04</v>
      </c>
      <c r="F4" s="16"/>
      <c r="G4" s="16">
        <v>2224.63</v>
      </c>
      <c r="H4" s="8"/>
      <c r="I4" s="16">
        <v>29714</v>
      </c>
      <c r="J4" s="16">
        <v>2500</v>
      </c>
      <c r="K4" s="8">
        <v>960</v>
      </c>
      <c r="L4" s="7">
        <f t="shared" si="0"/>
        <v>40731.06</v>
      </c>
      <c r="M4" s="32" t="s">
        <v>15</v>
      </c>
    </row>
    <row r="5" spans="1:13" s="29" customFormat="1" ht="15.75" thickTop="1" thickBot="1" x14ac:dyDescent="0.25">
      <c r="A5" s="38" t="s">
        <v>16</v>
      </c>
      <c r="B5" s="35"/>
      <c r="C5" s="12"/>
      <c r="D5" s="12"/>
      <c r="E5" s="14">
        <v>1691.67</v>
      </c>
      <c r="F5" s="16"/>
      <c r="G5" s="16"/>
      <c r="H5" s="8"/>
      <c r="I5" s="16">
        <v>14862.6</v>
      </c>
      <c r="J5" s="16">
        <v>0</v>
      </c>
      <c r="K5" s="8">
        <v>524.71</v>
      </c>
      <c r="L5" s="7">
        <f t="shared" si="0"/>
        <v>17078.98</v>
      </c>
      <c r="M5" s="4"/>
    </row>
    <row r="6" spans="1:13" s="29" customFormat="1" ht="15.75" thickTop="1" thickBot="1" x14ac:dyDescent="0.25">
      <c r="A6" s="38" t="s">
        <v>17</v>
      </c>
      <c r="B6" s="35">
        <v>427.62</v>
      </c>
      <c r="C6" s="12">
        <v>579.09</v>
      </c>
      <c r="D6" s="12"/>
      <c r="E6" s="14">
        <v>1302.46</v>
      </c>
      <c r="F6" s="16"/>
      <c r="G6" s="16"/>
      <c r="H6" s="8"/>
      <c r="I6" s="16">
        <v>14862.6</v>
      </c>
      <c r="J6" s="16">
        <v>418.2</v>
      </c>
      <c r="K6" s="8">
        <v>524.71</v>
      </c>
      <c r="L6" s="7">
        <f t="shared" si="0"/>
        <v>18114.68</v>
      </c>
      <c r="M6" s="6"/>
    </row>
    <row r="7" spans="1:13" s="29" customFormat="1" ht="39.75" thickTop="1" thickBot="1" x14ac:dyDescent="0.25">
      <c r="A7" s="38" t="s">
        <v>18</v>
      </c>
      <c r="B7" s="35">
        <v>618.01</v>
      </c>
      <c r="C7" s="12">
        <v>1540.42</v>
      </c>
      <c r="D7" s="12">
        <v>900.08</v>
      </c>
      <c r="E7" s="14">
        <v>2465.81</v>
      </c>
      <c r="F7" s="16">
        <v>5796</v>
      </c>
      <c r="G7" s="16">
        <v>10237.89</v>
      </c>
      <c r="H7" s="8"/>
      <c r="I7" s="16">
        <v>29714</v>
      </c>
      <c r="J7" s="16">
        <v>4200</v>
      </c>
      <c r="K7" s="8">
        <v>960</v>
      </c>
      <c r="L7" s="7">
        <f t="shared" si="0"/>
        <v>56432.21</v>
      </c>
      <c r="M7" s="4" t="s">
        <v>19</v>
      </c>
    </row>
    <row r="8" spans="1:13" s="29" customFormat="1" ht="15.75" thickTop="1" thickBot="1" x14ac:dyDescent="0.25">
      <c r="A8" s="38" t="s">
        <v>20</v>
      </c>
      <c r="B8" s="35"/>
      <c r="C8" s="12">
        <v>136.05000000000001</v>
      </c>
      <c r="D8" s="12"/>
      <c r="E8" s="14">
        <v>1302.46</v>
      </c>
      <c r="F8" s="16"/>
      <c r="G8" s="16"/>
      <c r="H8" s="8"/>
      <c r="I8" s="16">
        <v>14862.6</v>
      </c>
      <c r="J8" s="16">
        <v>1107</v>
      </c>
      <c r="K8" s="8">
        <v>524.71</v>
      </c>
      <c r="L8" s="7">
        <f t="shared" si="0"/>
        <v>17932.82</v>
      </c>
      <c r="M8" s="4"/>
    </row>
    <row r="9" spans="1:13" s="29" customFormat="1" ht="15.75" thickTop="1" thickBot="1" x14ac:dyDescent="0.25">
      <c r="A9" s="38" t="s">
        <v>21</v>
      </c>
      <c r="B9" s="35"/>
      <c r="C9" s="12"/>
      <c r="D9" s="12"/>
      <c r="E9" s="14">
        <v>2048.35</v>
      </c>
      <c r="F9" s="16"/>
      <c r="G9" s="16"/>
      <c r="H9" s="8"/>
      <c r="I9" s="16">
        <v>14862.6</v>
      </c>
      <c r="J9" s="16">
        <v>0</v>
      </c>
      <c r="K9" s="8">
        <v>524.71</v>
      </c>
      <c r="L9" s="7">
        <f t="shared" si="0"/>
        <v>17435.66</v>
      </c>
      <c r="M9" s="4"/>
    </row>
    <row r="10" spans="1:13" s="29" customFormat="1" ht="15.75" thickTop="1" thickBot="1" x14ac:dyDescent="0.25">
      <c r="A10" s="38" t="s">
        <v>22</v>
      </c>
      <c r="B10" s="30"/>
      <c r="C10" s="12"/>
      <c r="D10" s="12"/>
      <c r="E10" s="14">
        <v>2382.9</v>
      </c>
      <c r="F10" s="16"/>
      <c r="G10" s="16"/>
      <c r="H10" s="8"/>
      <c r="I10" s="16">
        <v>29714</v>
      </c>
      <c r="J10" s="16">
        <v>2200</v>
      </c>
      <c r="K10" s="8">
        <v>960</v>
      </c>
      <c r="L10" s="7">
        <f t="shared" si="0"/>
        <v>35256.9</v>
      </c>
      <c r="M10" s="3"/>
    </row>
    <row r="11" spans="1:13" s="29" customFormat="1" ht="15.75" thickTop="1" thickBot="1" x14ac:dyDescent="0.25">
      <c r="A11" s="38" t="s">
        <v>23</v>
      </c>
      <c r="B11" s="12">
        <v>685.53</v>
      </c>
      <c r="C11" s="13">
        <v>3600.3</v>
      </c>
      <c r="D11" s="13"/>
      <c r="E11" s="13">
        <v>5922.71</v>
      </c>
      <c r="F11" s="16">
        <v>2829</v>
      </c>
      <c r="G11" s="16"/>
      <c r="H11" s="8"/>
      <c r="I11" s="16">
        <v>29714</v>
      </c>
      <c r="J11" s="16">
        <v>4200</v>
      </c>
      <c r="K11" s="8">
        <v>960</v>
      </c>
      <c r="L11" s="7">
        <f t="shared" si="0"/>
        <v>47911.54</v>
      </c>
      <c r="M11" s="32" t="s">
        <v>24</v>
      </c>
    </row>
    <row r="12" spans="1:13" s="29" customFormat="1" ht="15.75" thickTop="1" thickBot="1" x14ac:dyDescent="0.25">
      <c r="A12" s="38" t="s">
        <v>25</v>
      </c>
      <c r="B12" s="12">
        <v>365.51</v>
      </c>
      <c r="C12" s="13">
        <v>939.74</v>
      </c>
      <c r="D12" s="13"/>
      <c r="E12" s="13">
        <v>1210.3699999999999</v>
      </c>
      <c r="F12" s="16">
        <v>2829</v>
      </c>
      <c r="G12" s="16"/>
      <c r="H12" s="8"/>
      <c r="I12" s="16">
        <v>14851.4</v>
      </c>
      <c r="J12" s="16">
        <v>1400</v>
      </c>
      <c r="K12" s="8">
        <v>436.82</v>
      </c>
      <c r="L12" s="7">
        <f t="shared" si="0"/>
        <v>22032.84</v>
      </c>
      <c r="M12" s="34" t="s">
        <v>24</v>
      </c>
    </row>
    <row r="13" spans="1:13" s="29" customFormat="1" ht="37.5" thickTop="1" thickBot="1" x14ac:dyDescent="0.25">
      <c r="A13" s="38" t="s">
        <v>26</v>
      </c>
      <c r="B13" s="12"/>
      <c r="C13" s="13"/>
      <c r="D13" s="13"/>
      <c r="E13" s="16">
        <v>4617.6400000000003</v>
      </c>
      <c r="F13" s="16">
        <v>5796</v>
      </c>
      <c r="G13" s="16"/>
      <c r="H13" s="8">
        <f>475.29+2275.08</f>
        <v>2750.37</v>
      </c>
      <c r="I13" s="16">
        <v>29714</v>
      </c>
      <c r="J13" s="16">
        <v>4200</v>
      </c>
      <c r="K13" s="8"/>
      <c r="L13" s="7">
        <f t="shared" si="0"/>
        <v>47078.009999999995</v>
      </c>
      <c r="M13" s="32" t="s">
        <v>27</v>
      </c>
    </row>
    <row r="14" spans="1:13" s="29" customFormat="1" ht="15.75" thickTop="1" thickBot="1" x14ac:dyDescent="0.25">
      <c r="A14" s="38" t="s">
        <v>28</v>
      </c>
      <c r="B14" s="12"/>
      <c r="C14" s="17"/>
      <c r="D14" s="17"/>
      <c r="E14" s="18">
        <v>1144.42</v>
      </c>
      <c r="F14" s="16"/>
      <c r="G14" s="16"/>
      <c r="H14" s="43"/>
      <c r="I14" s="44">
        <v>14851.4</v>
      </c>
      <c r="J14" s="16">
        <v>0</v>
      </c>
      <c r="K14" s="8">
        <v>436.82</v>
      </c>
      <c r="L14" s="7">
        <f t="shared" si="0"/>
        <v>16432.64</v>
      </c>
      <c r="M14" s="4"/>
    </row>
    <row r="15" spans="1:13" s="29" customFormat="1" ht="15.75" thickTop="1" thickBot="1" x14ac:dyDescent="0.25">
      <c r="A15" s="38" t="s">
        <v>29</v>
      </c>
      <c r="B15" s="12"/>
      <c r="C15" s="17"/>
      <c r="D15" s="17"/>
      <c r="E15" s="18">
        <v>1573.27</v>
      </c>
      <c r="F15" s="16"/>
      <c r="G15" s="16"/>
      <c r="H15" s="8"/>
      <c r="I15" s="16">
        <v>14851.4</v>
      </c>
      <c r="J15" s="16">
        <v>0</v>
      </c>
      <c r="K15" s="8">
        <v>436.82</v>
      </c>
      <c r="L15" s="7">
        <f t="shared" si="0"/>
        <v>16861.489999999998</v>
      </c>
      <c r="M15" s="4"/>
    </row>
    <row r="16" spans="1:13" s="29" customFormat="1" ht="15.75" thickTop="1" thickBot="1" x14ac:dyDescent="0.25">
      <c r="A16" s="38" t="s">
        <v>30</v>
      </c>
      <c r="B16" s="12"/>
      <c r="C16" s="13">
        <v>1744.97</v>
      </c>
      <c r="D16" s="13"/>
      <c r="E16" s="16">
        <v>1540.29</v>
      </c>
      <c r="F16" s="16"/>
      <c r="G16" s="16"/>
      <c r="H16" s="8"/>
      <c r="I16" s="16">
        <v>14851.4</v>
      </c>
      <c r="J16" s="16">
        <v>700</v>
      </c>
      <c r="K16" s="8">
        <v>436.82</v>
      </c>
      <c r="L16" s="7">
        <f t="shared" si="0"/>
        <v>19273.48</v>
      </c>
      <c r="M16" s="3"/>
    </row>
    <row r="17" spans="1:13" s="29" customFormat="1" ht="39.75" thickTop="1" thickBot="1" x14ac:dyDescent="0.25">
      <c r="A17" s="38" t="s">
        <v>31</v>
      </c>
      <c r="B17" s="12">
        <v>700</v>
      </c>
      <c r="C17" s="13">
        <v>2248.9</v>
      </c>
      <c r="D17" s="13"/>
      <c r="E17" s="16">
        <v>3457.58</v>
      </c>
      <c r="F17" s="19"/>
      <c r="G17" s="16"/>
      <c r="H17" s="8">
        <f>494.46+2732.84</f>
        <v>3227.3</v>
      </c>
      <c r="I17" s="16">
        <v>29714</v>
      </c>
      <c r="J17" s="16">
        <v>1895.41</v>
      </c>
      <c r="K17" s="8">
        <v>960</v>
      </c>
      <c r="L17" s="7">
        <f t="shared" si="0"/>
        <v>42203.19</v>
      </c>
      <c r="M17" s="4" t="s">
        <v>32</v>
      </c>
    </row>
    <row r="18" spans="1:13" s="29" customFormat="1" ht="25.5" thickTop="1" thickBot="1" x14ac:dyDescent="0.25">
      <c r="A18" s="38" t="s">
        <v>33</v>
      </c>
      <c r="B18" s="12"/>
      <c r="C18" s="13">
        <v>3781.39</v>
      </c>
      <c r="D18" s="13">
        <v>2194.79</v>
      </c>
      <c r="E18" s="16">
        <v>4617.6400000000003</v>
      </c>
      <c r="F18" s="16"/>
      <c r="G18" s="16"/>
      <c r="H18" s="8">
        <v>3227.3</v>
      </c>
      <c r="I18" s="16">
        <v>29714</v>
      </c>
      <c r="J18" s="16">
        <v>4200</v>
      </c>
      <c r="K18" s="8">
        <v>960</v>
      </c>
      <c r="L18" s="7">
        <f t="shared" si="0"/>
        <v>48695.119999999995</v>
      </c>
      <c r="M18" s="32" t="s">
        <v>34</v>
      </c>
    </row>
    <row r="19" spans="1:13" s="29" customFormat="1" ht="49.5" thickTop="1" thickBot="1" x14ac:dyDescent="0.25">
      <c r="A19" s="38" t="s">
        <v>35</v>
      </c>
      <c r="B19" s="12">
        <v>699.83</v>
      </c>
      <c r="C19" s="13">
        <v>3432.8</v>
      </c>
      <c r="D19" s="13">
        <v>1056</v>
      </c>
      <c r="E19" s="16">
        <v>3457.58</v>
      </c>
      <c r="F19" s="16"/>
      <c r="G19" s="16">
        <v>9410.32</v>
      </c>
      <c r="H19" s="8">
        <v>2769.54</v>
      </c>
      <c r="I19" s="16">
        <v>29714</v>
      </c>
      <c r="J19" s="16">
        <v>2000</v>
      </c>
      <c r="K19" s="8">
        <v>960</v>
      </c>
      <c r="L19" s="7">
        <f t="shared" si="0"/>
        <v>53500.07</v>
      </c>
      <c r="M19" s="32" t="s">
        <v>36</v>
      </c>
    </row>
    <row r="20" spans="1:13" s="29" customFormat="1" ht="25.5" thickTop="1" thickBot="1" x14ac:dyDescent="0.25">
      <c r="A20" s="38" t="s">
        <v>37</v>
      </c>
      <c r="B20" s="12">
        <v>0</v>
      </c>
      <c r="C20" s="13">
        <v>1127.56</v>
      </c>
      <c r="D20" s="13"/>
      <c r="E20" s="48">
        <v>2496.9</v>
      </c>
      <c r="F20" s="16"/>
      <c r="G20" s="16"/>
      <c r="H20" s="8">
        <v>2713.585</v>
      </c>
      <c r="I20" s="16">
        <v>29714</v>
      </c>
      <c r="J20" s="16">
        <v>3100</v>
      </c>
      <c r="K20" s="8">
        <v>960</v>
      </c>
      <c r="L20" s="7">
        <f t="shared" si="0"/>
        <v>40112.044999999998</v>
      </c>
      <c r="M20" s="32" t="s">
        <v>38</v>
      </c>
    </row>
    <row r="21" spans="1:13" s="29" customFormat="1" ht="37.5" thickTop="1" thickBot="1" x14ac:dyDescent="0.25">
      <c r="A21" s="38" t="s">
        <v>39</v>
      </c>
      <c r="B21" s="12">
        <v>0</v>
      </c>
      <c r="C21" s="17">
        <v>1586</v>
      </c>
      <c r="D21" s="13"/>
      <c r="E21" s="20"/>
      <c r="F21" s="19"/>
      <c r="G21" s="8">
        <v>1786.3</v>
      </c>
      <c r="H21" s="45"/>
      <c r="I21" s="16">
        <v>14862.6</v>
      </c>
      <c r="J21" s="16">
        <v>1905.33</v>
      </c>
      <c r="K21" s="8">
        <v>524.71</v>
      </c>
      <c r="L21" s="7">
        <f t="shared" si="0"/>
        <v>20664.940000000002</v>
      </c>
      <c r="M21" s="32" t="s">
        <v>40</v>
      </c>
    </row>
    <row r="22" spans="1:13" s="29" customFormat="1" ht="15.75" thickTop="1" thickBot="1" x14ac:dyDescent="0.25">
      <c r="A22" s="38" t="s">
        <v>41</v>
      </c>
      <c r="B22" s="12">
        <v>605.41</v>
      </c>
      <c r="C22" s="17">
        <v>3516.98</v>
      </c>
      <c r="D22" s="13"/>
      <c r="E22" s="16"/>
      <c r="F22" s="16">
        <v>2967</v>
      </c>
      <c r="G22" s="16"/>
      <c r="H22" s="8"/>
      <c r="I22" s="16">
        <v>29714</v>
      </c>
      <c r="J22" s="16">
        <v>2100</v>
      </c>
      <c r="K22" s="8">
        <v>960</v>
      </c>
      <c r="L22" s="7">
        <f t="shared" si="0"/>
        <v>39863.39</v>
      </c>
      <c r="M22" s="34" t="s">
        <v>13</v>
      </c>
    </row>
    <row r="23" spans="1:13" s="29" customFormat="1" ht="15.75" thickTop="1" thickBot="1" x14ac:dyDescent="0.25">
      <c r="A23" s="38" t="s">
        <v>42</v>
      </c>
      <c r="B23" s="12">
        <v>712.29</v>
      </c>
      <c r="C23" s="13">
        <v>4430.25</v>
      </c>
      <c r="D23" s="13"/>
      <c r="E23" s="16"/>
      <c r="F23" s="16">
        <v>5796</v>
      </c>
      <c r="G23" s="16"/>
      <c r="H23" s="8"/>
      <c r="I23" s="16">
        <v>29714</v>
      </c>
      <c r="J23" s="16">
        <v>4200</v>
      </c>
      <c r="K23" s="8">
        <v>960</v>
      </c>
      <c r="L23" s="7">
        <f t="shared" si="0"/>
        <v>45812.54</v>
      </c>
      <c r="M23" s="32" t="s">
        <v>43</v>
      </c>
    </row>
    <row r="24" spans="1:13" s="29" customFormat="1" ht="24.75" thickTop="1" x14ac:dyDescent="0.2">
      <c r="A24" s="39" t="s">
        <v>44</v>
      </c>
      <c r="B24" s="21">
        <v>696.63</v>
      </c>
      <c r="C24" s="30">
        <v>1345.25</v>
      </c>
      <c r="D24" s="17"/>
      <c r="E24" s="18"/>
      <c r="F24" s="16"/>
      <c r="G24" s="16"/>
      <c r="H24" s="8">
        <v>3227.3</v>
      </c>
      <c r="I24" s="8">
        <v>29714</v>
      </c>
      <c r="J24" s="8">
        <v>3000</v>
      </c>
      <c r="K24" s="8">
        <v>960</v>
      </c>
      <c r="L24" s="7">
        <f t="shared" si="0"/>
        <v>38943.18</v>
      </c>
      <c r="M24" s="33" t="s">
        <v>45</v>
      </c>
    </row>
    <row r="25" spans="1:13" s="11" customFormat="1" x14ac:dyDescent="0.2">
      <c r="A25" s="40"/>
      <c r="B25" s="9">
        <f>SUM(B2:B24)</f>
        <v>5997.45</v>
      </c>
      <c r="C25" s="9">
        <f>SUM(C2:C24)</f>
        <v>36926.630000000005</v>
      </c>
      <c r="D25" s="9">
        <f t="shared" ref="D25:J25" si="1">SUM(D2:D24)</f>
        <v>6262.87</v>
      </c>
      <c r="E25" s="9">
        <f t="shared" si="1"/>
        <v>47541.05</v>
      </c>
      <c r="F25" s="9">
        <f t="shared" si="1"/>
        <v>28980</v>
      </c>
      <c r="G25" s="9">
        <f t="shared" si="1"/>
        <v>23659.14</v>
      </c>
      <c r="H25" s="9">
        <f t="shared" si="1"/>
        <v>17915.395</v>
      </c>
      <c r="I25" s="9">
        <f>SUM(I2:I24)</f>
        <v>534852</v>
      </c>
      <c r="J25" s="9">
        <f t="shared" si="1"/>
        <v>45376.350000000006</v>
      </c>
      <c r="K25" s="47">
        <f>SUM(K2:K24)</f>
        <v>16327.649999999998</v>
      </c>
      <c r="L25" s="42">
        <f>SUM(L2:L24)</f>
        <v>763838.53500000015</v>
      </c>
      <c r="M25" s="31"/>
    </row>
    <row r="27" spans="1:13" x14ac:dyDescent="0.2">
      <c r="A27" s="41"/>
    </row>
    <row r="29" spans="1:13" x14ac:dyDescent="0.2">
      <c r="A29" s="41"/>
    </row>
  </sheetData>
  <printOptions gridLines="1"/>
  <pageMargins left="0.11811023622047245" right="0.11811023622047245" top="0.15748031496062992" bottom="0.15748031496062992" header="0.11811023622047245" footer="0.19685039370078741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From Jan to Dec 2024</vt:lpstr>
      <vt:lpstr>Sheet3</vt:lpstr>
      <vt:lpstr>'From Jan to Dec 2024'!_Hlk7609453</vt:lpstr>
      <vt:lpstr>'From Jan to Dec 2024'!_Hlk7609546</vt:lpstr>
    </vt:vector>
  </TitlesOfParts>
  <Manager/>
  <Company>Cavan County Council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gmcgrath</dc:creator>
  <cp:keywords/>
  <dc:description/>
  <cp:lastModifiedBy>Geraldine McGrath</cp:lastModifiedBy>
  <cp:revision/>
  <cp:lastPrinted>2026-03-12T15:45:18Z</cp:lastPrinted>
  <dcterms:created xsi:type="dcterms:W3CDTF">2015-05-26T11:50:14Z</dcterms:created>
  <dcterms:modified xsi:type="dcterms:W3CDTF">2026-03-12T15:50:21Z</dcterms:modified>
  <cp:category/>
  <cp:contentStatus/>
</cp:coreProperties>
</file>