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arrington\Desktop\"/>
    </mc:Choice>
  </mc:AlternateContent>
  <xr:revisionPtr revIDLastSave="0" documentId="8_{F2D13FD8-B8CB-46F9-9BCD-B78EE3805FC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rom Jan to Dec 2021" sheetId="2" r:id="rId1"/>
    <sheet name="Sheet3" sheetId="3" r:id="rId2"/>
  </sheets>
  <definedNames>
    <definedName name="_Hlk7609453" localSheetId="0">'From Jan to Dec 2021'!$A$43</definedName>
    <definedName name="_Hlk7609546" localSheetId="0">'From Jan to Dec 2021'!$A$33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1" i="2" l="1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J3" i="2"/>
  <c r="C21" i="2" l="1"/>
  <c r="K3" i="2" l="1"/>
  <c r="I21" i="2"/>
  <c r="B21" i="2" l="1"/>
  <c r="E21" i="2"/>
  <c r="D21" i="2"/>
  <c r="F21" i="2"/>
  <c r="G21" i="2"/>
  <c r="H21" i="2"/>
  <c r="J21" i="2"/>
</calcChain>
</file>

<file path=xl/sharedStrings.xml><?xml version="1.0" encoding="utf-8"?>
<sst xmlns="http://schemas.openxmlformats.org/spreadsheetml/2006/main" count="44" uniqueCount="42">
  <si>
    <t>TOTAL</t>
  </si>
  <si>
    <t>Madeleine Argue</t>
  </si>
  <si>
    <t>Winston Bennett</t>
  </si>
  <si>
    <t>Carmel Brady</t>
  </si>
  <si>
    <t>Philip Brady</t>
  </si>
  <si>
    <t>John Paul Feeley</t>
  </si>
  <si>
    <t>Clifford Kelly</t>
  </si>
  <si>
    <t>Paddy McDonald</t>
  </si>
  <si>
    <t>Peter McVitty</t>
  </si>
  <si>
    <t>Sarah O'Reilly</t>
  </si>
  <si>
    <t>Shane P O'Reilly</t>
  </si>
  <si>
    <t>Sean Smith</t>
  </si>
  <si>
    <t>Val Smith</t>
  </si>
  <si>
    <t>Annual Allowance</t>
  </si>
  <si>
    <t>Foreign Travel</t>
  </si>
  <si>
    <t>Notes</t>
  </si>
  <si>
    <t>Aiden Fitzpatrick</t>
  </si>
  <si>
    <t>Craig Lovett</t>
  </si>
  <si>
    <t>T.P. O'Reilly</t>
  </si>
  <si>
    <t>Trevor Smith</t>
  </si>
  <si>
    <t>Brendan Fay</t>
  </si>
  <si>
    <t>Patricia Walsh</t>
  </si>
  <si>
    <t>Name of Councillor</t>
  </si>
  <si>
    <t>Travel &amp; Subsistence  (Conferences)</t>
  </si>
  <si>
    <t>Travel &amp; Subsistence (Training including Cross Border meetings)</t>
  </si>
  <si>
    <t>Payments to members of Cavan County Council from 1 January to 31 December 2022</t>
  </si>
  <si>
    <t>Leas Cathaoirleach CCC from June 2021 - June 2022</t>
  </si>
  <si>
    <t>Chair Ballyjamesduff MD 2021-2022</t>
  </si>
  <si>
    <t>Local Representation Allowance (LRA)</t>
  </si>
  <si>
    <t>SPC Chair (before statutory deductions)</t>
  </si>
  <si>
    <t>Chair Cavan Belturbet MD  from June 2021 to January 2022</t>
  </si>
  <si>
    <t>Chair Cavan Belturbet MD  from January to June 2022</t>
  </si>
  <si>
    <t>Chair Ballyjamesduff MD June 2022 - June 2023</t>
  </si>
  <si>
    <t>Representational Allowance (Salary) (before statutory deductions)</t>
  </si>
  <si>
    <t>Chair Bailieborough Cootehill MD June 2022 - June 2023</t>
  </si>
  <si>
    <t>Cathaoirleach of CCC June 2022 - June 2023 /         Chair of SPC</t>
  </si>
  <si>
    <t>Leas Cathaoirleach CCC from June 2022 - June 2023/ Chair Cavan Belturbet MD June 2022 - June 2023</t>
  </si>
  <si>
    <t>Cathaoirleach/ Leas Cathaoirleach allowance</t>
  </si>
  <si>
    <t>Chair Bailieborough Cootehill MD from June 2021 - June 2022</t>
  </si>
  <si>
    <t>Municipal District Chair allowance</t>
  </si>
  <si>
    <t>Chair of SPC</t>
  </si>
  <si>
    <t>Cathaoirleach of CCC June 2021 - June 2022           Chair of SPC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</si>
</sst>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€&quot;* #,##0.00_-;\-&quot;€&quot;* #,##0.00_-;_-&quot;€&quot;* &quot;-&quot;??_-;_-@_-"/>
    <numFmt numFmtId="43" formatCode="_-* #,##0.00_-;\-* #,##0.00_-;_-* &quot;-&quot;??_-;_-@_-"/>
    <numFmt numFmtId="164" formatCode="_-[$€-1809]* #,##0.00_-;\-[$€-1809]* #,##0.00_-;_-[$€-1809]* &quot;-&quot;??_-;_-@_-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</borders>
  <cellStyleXfs count="6">
    <xf numFmtId="0" fontId="0" fillId="0" borderId="0"/>
    <xf numFmtId="0" fontId="3" fillId="0" borderId="0"/>
    <xf numFmtId="43" fontId="1" fillId="0" borderId="0" applyFont="0" applyFill="0" applyBorder="0" applyAlignment="0" applyProtection="0"/>
    <xf numFmtId="0" fontId="1" fillId="0" borderId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47">
    <xf numFmtId="0" fontId="0" fillId="0" borderId="0" xfId="0"/>
    <xf numFmtId="0" fontId="5" fillId="0" borderId="0" xfId="0" applyFont="1"/>
    <xf numFmtId="0" fontId="2" fillId="0" borderId="2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2" fillId="0" borderId="0" xfId="0" applyFont="1"/>
    <xf numFmtId="0" fontId="1" fillId="0" borderId="1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1" fillId="0" borderId="0" xfId="0" applyFont="1"/>
    <xf numFmtId="164" fontId="1" fillId="0" borderId="8" xfId="5" applyNumberFormat="1" applyFont="1" applyBorder="1" applyAlignment="1"/>
    <xf numFmtId="164" fontId="7" fillId="0" borderId="1" xfId="5" applyNumberFormat="1" applyFont="1" applyBorder="1" applyAlignment="1"/>
    <xf numFmtId="164" fontId="1" fillId="0" borderId="1" xfId="5" applyNumberFormat="1" applyFont="1" applyBorder="1" applyAlignment="1"/>
    <xf numFmtId="164" fontId="6" fillId="0" borderId="7" xfId="5" applyNumberFormat="1" applyFont="1" applyBorder="1" applyAlignment="1">
      <alignment horizontal="right"/>
    </xf>
    <xf numFmtId="164" fontId="8" fillId="0" borderId="4" xfId="0" applyNumberFormat="1" applyFont="1" applyBorder="1"/>
    <xf numFmtId="164" fontId="1" fillId="0" borderId="7" xfId="0" applyNumberFormat="1" applyFont="1" applyBorder="1" applyAlignment="1">
      <alignment wrapText="1"/>
    </xf>
    <xf numFmtId="164" fontId="6" fillId="0" borderId="2" xfId="5" applyNumberFormat="1" applyFont="1" applyFill="1" applyBorder="1" applyAlignment="1"/>
    <xf numFmtId="164" fontId="2" fillId="0" borderId="1" xfId="0" applyNumberFormat="1" applyFont="1" applyBorder="1" applyAlignment="1">
      <alignment wrapText="1"/>
    </xf>
    <xf numFmtId="164" fontId="5" fillId="0" borderId="0" xfId="0" applyNumberFormat="1" applyFont="1"/>
    <xf numFmtId="164" fontId="6" fillId="0" borderId="6" xfId="0" applyNumberFormat="1" applyFont="1" applyBorder="1" applyAlignment="1">
      <alignment horizontal="left" wrapText="1"/>
    </xf>
    <xf numFmtId="164" fontId="9" fillId="0" borderId="6" xfId="0" applyNumberFormat="1" applyFont="1" applyBorder="1" applyAlignment="1">
      <alignment wrapText="1"/>
    </xf>
    <xf numFmtId="164" fontId="6" fillId="0" borderId="6" xfId="0" applyNumberFormat="1" applyFont="1" applyBorder="1" applyAlignment="1">
      <alignment wrapText="1"/>
    </xf>
    <xf numFmtId="164" fontId="9" fillId="0" borderId="0" xfId="0" applyNumberFormat="1" applyFont="1" applyAlignment="1">
      <alignment wrapText="1"/>
    </xf>
    <xf numFmtId="164" fontId="1" fillId="0" borderId="2" xfId="5" applyNumberFormat="1" applyFont="1" applyFill="1" applyBorder="1" applyAlignment="1">
      <alignment horizontal="right"/>
    </xf>
    <xf numFmtId="164" fontId="2" fillId="0" borderId="11" xfId="0" applyNumberFormat="1" applyFont="1" applyBorder="1" applyAlignment="1">
      <alignment horizontal="center"/>
    </xf>
    <xf numFmtId="164" fontId="1" fillId="0" borderId="2" xfId="5" applyNumberFormat="1" applyFont="1" applyFill="1" applyBorder="1" applyAlignment="1"/>
    <xf numFmtId="164" fontId="1" fillId="0" borderId="2" xfId="5" applyNumberFormat="1" applyFont="1" applyBorder="1" applyAlignment="1">
      <alignment wrapText="1"/>
    </xf>
    <xf numFmtId="164" fontId="7" fillId="0" borderId="8" xfId="5" applyNumberFormat="1" applyFont="1" applyBorder="1" applyAlignment="1"/>
    <xf numFmtId="164" fontId="1" fillId="0" borderId="8" xfId="5" applyNumberFormat="1" applyFont="1" applyBorder="1" applyAlignment="1">
      <alignment horizontal="left"/>
    </xf>
    <xf numFmtId="164" fontId="2" fillId="0" borderId="3" xfId="0" applyNumberFormat="1" applyFont="1" applyBorder="1"/>
    <xf numFmtId="164" fontId="1" fillId="0" borderId="2" xfId="5" applyNumberFormat="1" applyFont="1" applyBorder="1" applyAlignment="1"/>
    <xf numFmtId="164" fontId="7" fillId="0" borderId="2" xfId="5" applyNumberFormat="1" applyFont="1" applyBorder="1" applyAlignment="1"/>
    <xf numFmtId="164" fontId="1" fillId="0" borderId="7" xfId="5" applyNumberFormat="1" applyFont="1" applyFill="1" applyBorder="1" applyAlignment="1"/>
    <xf numFmtId="164" fontId="1" fillId="0" borderId="7" xfId="5" applyNumberFormat="1" applyFont="1" applyBorder="1" applyAlignment="1"/>
    <xf numFmtId="164" fontId="1" fillId="0" borderId="4" xfId="5" applyNumberFormat="1" applyFont="1" applyBorder="1" applyAlignment="1"/>
    <xf numFmtId="164" fontId="1" fillId="0" borderId="4" xfId="5" applyNumberFormat="1" applyFont="1" applyBorder="1"/>
    <xf numFmtId="164" fontId="1" fillId="0" borderId="7" xfId="5" applyNumberFormat="1" applyFont="1" applyFill="1" applyBorder="1" applyAlignment="1">
      <alignment horizontal="right"/>
    </xf>
    <xf numFmtId="164" fontId="5" fillId="0" borderId="3" xfId="0" applyNumberFormat="1" applyFont="1" applyBorder="1"/>
    <xf numFmtId="164" fontId="5" fillId="0" borderId="4" xfId="0" applyNumberFormat="1" applyFont="1" applyBorder="1"/>
    <xf numFmtId="164" fontId="9" fillId="0" borderId="6" xfId="0" applyNumberFormat="1" applyFont="1" applyBorder="1" applyAlignment="1">
      <alignment horizontal="left" wrapText="1"/>
    </xf>
    <xf numFmtId="0" fontId="10" fillId="0" borderId="10" xfId="0" applyFont="1" applyBorder="1"/>
    <xf numFmtId="0" fontId="10" fillId="0" borderId="9" xfId="0" applyFont="1" applyBorder="1"/>
  </cellXfs>
  <cellStyles count="6">
    <cellStyle name="Comma" xfId="5" builtinId="3"/>
    <cellStyle name="Comma 2" xfId="2" xr:uid="{00000000-0005-0000-0000-000001000000}"/>
    <cellStyle name="Currency 2" xfId="4" xr:uid="{00000000-0005-0000-0000-000002000000}"/>
    <cellStyle name="Normal" xfId="0" builtinId="0"/>
    <cellStyle name="Normal 2" xfId="1" xr:uid="{00000000-0005-0000-0000-000004000000}"/>
    <cellStyle name="Normal 3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zoomScale="70" zoomScaleNormal="70" workbookViewId="0">
      <pane ySplit="2" topLeftCell="A9" activePane="bottomLeft" state="frozen"/>
      <selection pane="bottomLeft" activeCell="D8" sqref="D8"/>
    </sheetView>
  </sheetViews>
  <sheetFormatPr defaultColWidth="8.88671875" defaultRowHeight="13.8" x14ac:dyDescent="0.25"/>
  <cols>
    <col min="1" max="1" width="13.33203125" style="13" bestFit="1" customWidth="1"/>
    <col min="2" max="2" width="13.5546875" style="42" bestFit="1" customWidth="1"/>
    <col min="3" max="3" width="11.88671875" style="42" bestFit="1" customWidth="1"/>
    <col min="4" max="4" width="15.109375" style="42" customWidth="1"/>
    <col min="5" max="5" width="16.44140625" style="42" customWidth="1"/>
    <col min="6" max="6" width="14.77734375" style="43" customWidth="1"/>
    <col min="7" max="7" width="14.44140625" style="19" bestFit="1" customWidth="1"/>
    <col min="8" max="8" width="14.21875" style="19" customWidth="1"/>
    <col min="9" max="9" width="16.5546875" style="19" customWidth="1"/>
    <col min="10" max="10" width="16.109375" style="19" bestFit="1" customWidth="1"/>
    <col min="11" max="11" width="15" style="43" customWidth="1"/>
    <col min="12" max="12" width="24.109375" style="3" bestFit="1" customWidth="1"/>
    <col min="13" max="13" width="8.33203125" style="1" customWidth="1"/>
    <col min="14" max="16384" width="8.88671875" style="1"/>
  </cols>
  <sheetData>
    <row r="1" spans="1:12" ht="15.6" x14ac:dyDescent="0.3">
      <c r="A1" s="45" t="s">
        <v>25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6"/>
    </row>
    <row r="2" spans="1:12" s="8" customFormat="1" ht="93" thickBot="1" x14ac:dyDescent="0.3">
      <c r="A2" s="10" t="s">
        <v>22</v>
      </c>
      <c r="B2" s="25" t="s">
        <v>23</v>
      </c>
      <c r="C2" s="25" t="s">
        <v>24</v>
      </c>
      <c r="D2" s="44" t="s">
        <v>14</v>
      </c>
      <c r="E2" s="25" t="s">
        <v>13</v>
      </c>
      <c r="F2" s="25" t="s">
        <v>29</v>
      </c>
      <c r="G2" s="26" t="s">
        <v>37</v>
      </c>
      <c r="H2" s="24" t="s">
        <v>39</v>
      </c>
      <c r="I2" s="26" t="s">
        <v>33</v>
      </c>
      <c r="J2" s="27" t="s">
        <v>28</v>
      </c>
      <c r="K2" s="25" t="s">
        <v>0</v>
      </c>
      <c r="L2" s="6" t="s">
        <v>15</v>
      </c>
    </row>
    <row r="3" spans="1:12" ht="40.200000000000003" thickTop="1" x14ac:dyDescent="0.25">
      <c r="A3" s="9" t="s">
        <v>1</v>
      </c>
      <c r="B3" s="28">
        <v>0</v>
      </c>
      <c r="C3" s="29">
        <v>2637.07</v>
      </c>
      <c r="D3" s="30">
        <v>0</v>
      </c>
      <c r="E3" s="31">
        <v>2166.5066666666662</v>
      </c>
      <c r="F3" s="15"/>
      <c r="G3" s="32"/>
      <c r="H3" s="15">
        <v>483.22</v>
      </c>
      <c r="I3" s="33">
        <v>26296.37</v>
      </c>
      <c r="J3" s="15">
        <f>4960</f>
        <v>4960</v>
      </c>
      <c r="K3" s="15">
        <f>B3+C3+D3+E3+F3+G3+H3+I3+J3</f>
        <v>36543.166666666664</v>
      </c>
      <c r="L3" s="7" t="s">
        <v>30</v>
      </c>
    </row>
    <row r="4" spans="1:12" ht="26.4" x14ac:dyDescent="0.25">
      <c r="A4" s="7" t="s">
        <v>2</v>
      </c>
      <c r="B4" s="34">
        <v>0</v>
      </c>
      <c r="C4" s="28">
        <v>3187.12</v>
      </c>
      <c r="D4" s="28">
        <v>927.86</v>
      </c>
      <c r="E4" s="31">
        <v>2166.5066666666662</v>
      </c>
      <c r="F4" s="35"/>
      <c r="G4" s="36"/>
      <c r="H4" s="16"/>
      <c r="I4" s="35">
        <v>26296.37</v>
      </c>
      <c r="J4" s="35">
        <v>2960</v>
      </c>
      <c r="K4" s="35">
        <f t="shared" ref="K4:K19" si="0">B4+C4+D4+E4+F4+G4+H4+I4+J4</f>
        <v>35537.856666666667</v>
      </c>
      <c r="L4" s="5"/>
    </row>
    <row r="5" spans="1:12" x14ac:dyDescent="0.25">
      <c r="A5" s="7" t="s">
        <v>3</v>
      </c>
      <c r="B5" s="28">
        <v>700</v>
      </c>
      <c r="C5" s="30">
        <v>2373.3159999999998</v>
      </c>
      <c r="D5" s="30">
        <v>0</v>
      </c>
      <c r="E5" s="35">
        <v>2562.2486666666664</v>
      </c>
      <c r="F5" s="35"/>
      <c r="G5" s="36"/>
      <c r="H5" s="16"/>
      <c r="I5" s="35">
        <v>26296.37</v>
      </c>
      <c r="J5" s="35">
        <v>2960</v>
      </c>
      <c r="K5" s="35">
        <f t="shared" si="0"/>
        <v>34891.934666666668</v>
      </c>
      <c r="L5" s="4"/>
    </row>
    <row r="6" spans="1:12" x14ac:dyDescent="0.25">
      <c r="A6" s="7" t="s">
        <v>4</v>
      </c>
      <c r="B6" s="28">
        <v>535.66999999999996</v>
      </c>
      <c r="C6" s="30">
        <v>924.80900000000008</v>
      </c>
      <c r="D6" s="30">
        <v>0</v>
      </c>
      <c r="E6" s="35">
        <v>2241.92</v>
      </c>
      <c r="F6" s="35">
        <v>6000</v>
      </c>
      <c r="G6" s="36"/>
      <c r="H6" s="16"/>
      <c r="I6" s="35">
        <v>26296.37</v>
      </c>
      <c r="J6" s="35">
        <v>5160</v>
      </c>
      <c r="K6" s="35">
        <f t="shared" si="0"/>
        <v>41158.769</v>
      </c>
      <c r="L6" s="9" t="s">
        <v>40</v>
      </c>
    </row>
    <row r="7" spans="1:12" x14ac:dyDescent="0.25">
      <c r="A7" s="7" t="s">
        <v>20</v>
      </c>
      <c r="B7" s="28">
        <v>0</v>
      </c>
      <c r="C7" s="30">
        <v>0</v>
      </c>
      <c r="D7" s="30"/>
      <c r="E7" s="35">
        <v>2166.5066666666662</v>
      </c>
      <c r="F7" s="35"/>
      <c r="G7" s="36"/>
      <c r="H7" s="17"/>
      <c r="I7" s="35">
        <v>26296.37</v>
      </c>
      <c r="J7" s="35">
        <v>3660</v>
      </c>
      <c r="K7" s="35">
        <f t="shared" si="0"/>
        <v>32122.876666666663</v>
      </c>
      <c r="L7" s="2"/>
    </row>
    <row r="8" spans="1:12" ht="39.6" x14ac:dyDescent="0.25">
      <c r="A8" s="7" t="s">
        <v>5</v>
      </c>
      <c r="B8" s="28">
        <v>649.63</v>
      </c>
      <c r="C8" s="30">
        <v>2196.0794000000001</v>
      </c>
      <c r="D8" s="30">
        <v>3227.03</v>
      </c>
      <c r="E8" s="30">
        <v>5517.0940000000001</v>
      </c>
      <c r="F8" s="35">
        <v>6000</v>
      </c>
      <c r="G8" s="35">
        <v>9974.4699999999993</v>
      </c>
      <c r="H8" s="16"/>
      <c r="I8" s="35">
        <v>26296.37</v>
      </c>
      <c r="J8" s="35">
        <v>5160</v>
      </c>
      <c r="K8" s="35">
        <f t="shared" si="0"/>
        <v>59020.6734</v>
      </c>
      <c r="L8" s="2" t="s">
        <v>35</v>
      </c>
    </row>
    <row r="9" spans="1:12" ht="39.6" x14ac:dyDescent="0.25">
      <c r="A9" s="7" t="s">
        <v>16</v>
      </c>
      <c r="B9" s="28">
        <v>0</v>
      </c>
      <c r="C9" s="30">
        <v>717.471</v>
      </c>
      <c r="D9" s="30">
        <v>0</v>
      </c>
      <c r="E9" s="30">
        <v>2424.8140000000003</v>
      </c>
      <c r="F9" s="35"/>
      <c r="G9" s="35"/>
      <c r="H9" s="17">
        <v>3261.79</v>
      </c>
      <c r="I9" s="35">
        <v>26296.37</v>
      </c>
      <c r="J9" s="35">
        <v>5160</v>
      </c>
      <c r="K9" s="35">
        <f t="shared" si="0"/>
        <v>37860.445</v>
      </c>
      <c r="L9" s="3" t="s">
        <v>34</v>
      </c>
    </row>
    <row r="10" spans="1:12" ht="39.6" x14ac:dyDescent="0.25">
      <c r="A10" s="7" t="s">
        <v>6</v>
      </c>
      <c r="B10" s="28">
        <v>0</v>
      </c>
      <c r="C10" s="30">
        <v>0</v>
      </c>
      <c r="D10" s="30"/>
      <c r="E10" s="35">
        <v>4280.1820000000007</v>
      </c>
      <c r="F10" s="35">
        <v>6000</v>
      </c>
      <c r="G10" s="35">
        <v>9991.31</v>
      </c>
      <c r="H10" s="16"/>
      <c r="I10" s="35">
        <v>26296.37</v>
      </c>
      <c r="J10" s="35">
        <v>3960</v>
      </c>
      <c r="K10" s="35">
        <f t="shared" si="0"/>
        <v>50527.861999999994</v>
      </c>
      <c r="L10" s="7" t="s">
        <v>41</v>
      </c>
    </row>
    <row r="11" spans="1:12" ht="39.6" x14ac:dyDescent="0.25">
      <c r="A11" s="7" t="s">
        <v>17</v>
      </c>
      <c r="B11" s="28">
        <v>0</v>
      </c>
      <c r="C11" s="37">
        <v>0</v>
      </c>
      <c r="D11" s="37">
        <v>0</v>
      </c>
      <c r="E11" s="38">
        <v>2287.3793333333333</v>
      </c>
      <c r="F11" s="35"/>
      <c r="G11" s="35">
        <v>2126</v>
      </c>
      <c r="H11" s="17"/>
      <c r="I11" s="35">
        <v>26296.37</v>
      </c>
      <c r="J11" s="35">
        <v>4110</v>
      </c>
      <c r="K11" s="35">
        <f t="shared" si="0"/>
        <v>34819.749333333333</v>
      </c>
      <c r="L11" s="7" t="s">
        <v>26</v>
      </c>
    </row>
    <row r="12" spans="1:12" ht="39.6" x14ac:dyDescent="0.25">
      <c r="A12" s="7" t="s">
        <v>7</v>
      </c>
      <c r="B12" s="28">
        <v>0</v>
      </c>
      <c r="C12" s="37">
        <v>0</v>
      </c>
      <c r="D12" s="37">
        <v>0</v>
      </c>
      <c r="E12" s="38">
        <v>3180.7046666666665</v>
      </c>
      <c r="F12" s="35"/>
      <c r="G12" s="36"/>
      <c r="H12" s="17">
        <v>2742.81</v>
      </c>
      <c r="I12" s="35">
        <v>26296.37</v>
      </c>
      <c r="J12" s="35">
        <v>2560</v>
      </c>
      <c r="K12" s="35">
        <f t="shared" si="0"/>
        <v>34779.884666666665</v>
      </c>
      <c r="L12" s="7" t="s">
        <v>38</v>
      </c>
    </row>
    <row r="13" spans="1:12" s="14" customFormat="1" ht="26.4" x14ac:dyDescent="0.25">
      <c r="A13" s="7" t="s">
        <v>8</v>
      </c>
      <c r="B13" s="28">
        <v>0</v>
      </c>
      <c r="C13" s="30">
        <v>933.87519999999995</v>
      </c>
      <c r="D13" s="30">
        <v>0</v>
      </c>
      <c r="E13" s="35">
        <v>3111.9873333333335</v>
      </c>
      <c r="F13" s="35"/>
      <c r="G13" s="35"/>
      <c r="H13" s="17">
        <v>2306.39</v>
      </c>
      <c r="I13" s="35">
        <v>26296.37</v>
      </c>
      <c r="J13" s="35">
        <v>3960</v>
      </c>
      <c r="K13" s="35">
        <f t="shared" si="0"/>
        <v>36608.622533333328</v>
      </c>
      <c r="L13" s="5" t="s">
        <v>31</v>
      </c>
    </row>
    <row r="14" spans="1:12" x14ac:dyDescent="0.25">
      <c r="A14" s="7" t="s">
        <v>9</v>
      </c>
      <c r="B14" s="28">
        <v>699.66359999999997</v>
      </c>
      <c r="C14" s="30">
        <v>2579.8349999999996</v>
      </c>
      <c r="D14" s="30">
        <v>830.94</v>
      </c>
      <c r="E14" s="35">
        <v>3180.7046666666665</v>
      </c>
      <c r="F14" s="39"/>
      <c r="G14" s="35"/>
      <c r="H14" s="16"/>
      <c r="I14" s="35">
        <v>26296.37</v>
      </c>
      <c r="J14" s="35">
        <v>5160</v>
      </c>
      <c r="K14" s="35">
        <f t="shared" si="0"/>
        <v>38747.513266666661</v>
      </c>
      <c r="L14" s="2"/>
    </row>
    <row r="15" spans="1:12" ht="26.4" x14ac:dyDescent="0.25">
      <c r="A15" s="7" t="s">
        <v>10</v>
      </c>
      <c r="B15" s="28">
        <v>630.82079999999996</v>
      </c>
      <c r="C15" s="30">
        <v>3159.69</v>
      </c>
      <c r="D15" s="30">
        <v>844.33040000000005</v>
      </c>
      <c r="E15" s="35">
        <v>4280.1820000000007</v>
      </c>
      <c r="F15" s="35"/>
      <c r="G15" s="36"/>
      <c r="H15" s="17">
        <v>3275.49</v>
      </c>
      <c r="I15" s="35">
        <v>26296.37</v>
      </c>
      <c r="J15" s="35">
        <v>5160</v>
      </c>
      <c r="K15" s="35">
        <f t="shared" si="0"/>
        <v>43646.883199999997</v>
      </c>
      <c r="L15" s="2" t="s">
        <v>32</v>
      </c>
    </row>
    <row r="16" spans="1:12" x14ac:dyDescent="0.25">
      <c r="A16" s="7" t="s">
        <v>18</v>
      </c>
      <c r="B16" s="28">
        <v>583.15</v>
      </c>
      <c r="C16" s="30">
        <v>1910.74</v>
      </c>
      <c r="D16" s="30">
        <v>784.62</v>
      </c>
      <c r="E16" s="35">
        <v>3180.7046666666665</v>
      </c>
      <c r="F16" s="35"/>
      <c r="G16" s="36"/>
      <c r="H16" s="16"/>
      <c r="I16" s="35">
        <v>26296.37</v>
      </c>
      <c r="J16" s="35">
        <v>2960</v>
      </c>
      <c r="K16" s="35">
        <f t="shared" si="0"/>
        <v>35715.584666666662</v>
      </c>
      <c r="L16" s="2"/>
    </row>
    <row r="17" spans="1:12" x14ac:dyDescent="0.25">
      <c r="A17" s="7" t="s">
        <v>11</v>
      </c>
      <c r="B17" s="28"/>
      <c r="C17" s="30">
        <v>0</v>
      </c>
      <c r="D17" s="30">
        <v>0</v>
      </c>
      <c r="E17" s="40">
        <v>3661.7259999999997</v>
      </c>
      <c r="F17" s="39">
        <v>6000</v>
      </c>
      <c r="G17" s="36"/>
      <c r="H17" s="16"/>
      <c r="I17" s="35">
        <v>26296.37</v>
      </c>
      <c r="J17" s="35">
        <v>2960</v>
      </c>
      <c r="K17" s="35">
        <f t="shared" si="0"/>
        <v>38918.095999999998</v>
      </c>
      <c r="L17" s="2" t="s">
        <v>40</v>
      </c>
    </row>
    <row r="18" spans="1:12" ht="26.4" x14ac:dyDescent="0.25">
      <c r="A18" s="7" t="s">
        <v>19</v>
      </c>
      <c r="B18" s="28">
        <v>658.45540000000005</v>
      </c>
      <c r="C18" s="37">
        <v>2663.4173999999998</v>
      </c>
      <c r="D18" s="30">
        <v>0</v>
      </c>
      <c r="E18" s="35">
        <v>2356.0966666666664</v>
      </c>
      <c r="F18" s="35"/>
      <c r="G18" s="36"/>
      <c r="H18" s="17">
        <v>2729.01</v>
      </c>
      <c r="I18" s="35">
        <v>26296.37</v>
      </c>
      <c r="J18" s="35">
        <v>3060</v>
      </c>
      <c r="K18" s="35">
        <f t="shared" si="0"/>
        <v>37763.349466666667</v>
      </c>
      <c r="L18" s="3" t="s">
        <v>27</v>
      </c>
    </row>
    <row r="19" spans="1:12" x14ac:dyDescent="0.25">
      <c r="A19" s="7" t="s">
        <v>12</v>
      </c>
      <c r="B19" s="28">
        <v>632.95620000000008</v>
      </c>
      <c r="C19" s="30">
        <v>2935.7080000000005</v>
      </c>
      <c r="D19" s="30">
        <v>0</v>
      </c>
      <c r="E19" s="35">
        <v>2241.92</v>
      </c>
      <c r="F19" s="35">
        <v>6000</v>
      </c>
      <c r="G19" s="36"/>
      <c r="H19" s="17"/>
      <c r="I19" s="35">
        <v>26296.37</v>
      </c>
      <c r="J19" s="35">
        <v>5160</v>
      </c>
      <c r="K19" s="35">
        <f t="shared" si="0"/>
        <v>43266.9542</v>
      </c>
      <c r="L19" s="7" t="s">
        <v>40</v>
      </c>
    </row>
    <row r="20" spans="1:12" ht="66" x14ac:dyDescent="0.25">
      <c r="A20" s="11" t="s">
        <v>21</v>
      </c>
      <c r="B20" s="41">
        <v>0</v>
      </c>
      <c r="C20" s="34">
        <v>0</v>
      </c>
      <c r="D20" s="37">
        <v>0</v>
      </c>
      <c r="E20" s="38">
        <v>2166.5066666666662</v>
      </c>
      <c r="F20" s="35"/>
      <c r="G20" s="35">
        <v>1873.97</v>
      </c>
      <c r="H20" s="17">
        <v>3236.6</v>
      </c>
      <c r="I20" s="17">
        <v>26296.37</v>
      </c>
      <c r="J20" s="17">
        <v>4460</v>
      </c>
      <c r="K20" s="17">
        <f>B20+C18+D20+E20+F20+G20+H20+I20+J20</f>
        <v>40696.864066666662</v>
      </c>
      <c r="L20" s="9" t="s">
        <v>36</v>
      </c>
    </row>
    <row r="21" spans="1:12" s="23" customFormat="1" x14ac:dyDescent="0.25">
      <c r="A21" s="20"/>
      <c r="B21" s="18">
        <f>SUM(B3:B20)</f>
        <v>5090.3459999999995</v>
      </c>
      <c r="C21" s="18">
        <f>SUM(C3:C20)</f>
        <v>26219.131000000001</v>
      </c>
      <c r="D21" s="18">
        <f t="shared" ref="D21:J21" si="1">SUM(D3:D20)</f>
        <v>6614.7803999999996</v>
      </c>
      <c r="E21" s="18">
        <f t="shared" si="1"/>
        <v>53173.690666666669</v>
      </c>
      <c r="F21" s="18">
        <f t="shared" si="1"/>
        <v>30000</v>
      </c>
      <c r="G21" s="18">
        <f t="shared" si="1"/>
        <v>23965.75</v>
      </c>
      <c r="H21" s="18">
        <f t="shared" si="1"/>
        <v>18035.309999999998</v>
      </c>
      <c r="I21" s="18">
        <f>SUM(I3:I20)</f>
        <v>473334.66</v>
      </c>
      <c r="J21" s="18">
        <f t="shared" si="1"/>
        <v>73530</v>
      </c>
      <c r="K21" s="21">
        <f>SUM(K3:K20)</f>
        <v>712627.08546666673</v>
      </c>
      <c r="L21" s="22"/>
    </row>
    <row r="23" spans="1:12" x14ac:dyDescent="0.25">
      <c r="A23" s="12"/>
    </row>
    <row r="25" spans="1:12" x14ac:dyDescent="0.25">
      <c r="A25" s="12"/>
    </row>
  </sheetData>
  <mergeCells count="1">
    <mergeCell ref="A1:L1"/>
  </mergeCells>
  <printOptions gridLines="1"/>
  <pageMargins left="0.11811023622047245" right="0.11811023622047245" top="0.15748031496062992" bottom="0.15748031496062992" header="0.11811023622047245" footer="0.19685039370078741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From Jan to Dec 2021</vt:lpstr>
      <vt:lpstr>Sheet3</vt:lpstr>
      <vt:lpstr>'From Jan to Dec 2021'!_Hlk7609453</vt:lpstr>
      <vt:lpstr>'From Jan to Dec 2021'!_Hlk7609546</vt:lpstr>
    </vt:vector>
  </TitlesOfParts>
  <Company>Cavan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gmcgrath</dc:creator>
  <cp:lastModifiedBy>Conor  Harrington</cp:lastModifiedBy>
  <cp:lastPrinted>2023-02-23T15:26:30Z</cp:lastPrinted>
  <dcterms:created xsi:type="dcterms:W3CDTF">2015-05-26T11:50:14Z</dcterms:created>
  <dcterms:modified xsi:type="dcterms:W3CDTF">2023-03-06T17:21:51Z</dcterms:modified>
</cp:coreProperties>
</file>