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dw\Desktop\"/>
    </mc:Choice>
  </mc:AlternateContent>
  <xr:revisionPtr revIDLastSave="0" documentId="13_ncr:1_{60F33A01-6B37-46D0-8323-D0FB4B7CE9A4}" xr6:coauthVersionLast="45" xr6:coauthVersionMax="45" xr10:uidLastSave="{00000000-0000-0000-0000-000000000000}"/>
  <bookViews>
    <workbookView xWindow="2688" yWindow="1836" windowWidth="18312" windowHeight="11124" xr2:uid="{00000000-000D-0000-FFFF-FFFF00000000}"/>
  </bookViews>
  <sheets>
    <sheet name="From Jan to Dec 2019" sheetId="2" r:id="rId1"/>
    <sheet name="Sheet3" sheetId="3" r:id="rId2"/>
  </sheets>
  <definedNames>
    <definedName name="_Hlk7609453" localSheetId="0">'From Jan to Dec 2019'!$A$49</definedName>
    <definedName name="_Hlk7609546" localSheetId="0">'From Jan to Dec 2019'!$A$39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B27" i="2" l="1"/>
  <c r="E22" i="2"/>
  <c r="E27" i="2"/>
  <c r="C27" i="2"/>
  <c r="D27" i="2"/>
  <c r="F27" i="2"/>
  <c r="G27" i="2"/>
  <c r="H27" i="2"/>
  <c r="I27" i="2"/>
  <c r="J27" i="2"/>
  <c r="K4" i="2"/>
  <c r="K5" i="2"/>
  <c r="K6" i="2"/>
  <c r="K7" i="2"/>
  <c r="K8" i="2"/>
  <c r="K9" i="2"/>
  <c r="K10" i="2"/>
  <c r="K11" i="2"/>
  <c r="K12" i="2"/>
  <c r="K13" i="2"/>
  <c r="K15" i="2"/>
  <c r="K16" i="2"/>
  <c r="K17" i="2"/>
  <c r="K18" i="2"/>
  <c r="K19" i="2"/>
  <c r="K20" i="2"/>
  <c r="K21" i="2"/>
  <c r="K24" i="2"/>
  <c r="K25" i="2"/>
  <c r="K26" i="2"/>
  <c r="K3" i="2"/>
  <c r="K22" i="2" l="1"/>
  <c r="K27" i="2" s="1"/>
</calcChain>
</file>

<file path=xl/sharedStrings.xml><?xml version="1.0" encoding="utf-8"?>
<sst xmlns="http://schemas.openxmlformats.org/spreadsheetml/2006/main" count="45" uniqueCount="45">
  <si>
    <t>TOTAL</t>
  </si>
  <si>
    <t>Madeleine Argue</t>
  </si>
  <si>
    <t>Winston Bennett</t>
  </si>
  <si>
    <t>Carmel Brady</t>
  </si>
  <si>
    <t>Damien Brady</t>
  </si>
  <si>
    <t>Philip Brady</t>
  </si>
  <si>
    <t>Noel Connell</t>
  </si>
  <si>
    <t>Fergal Curtin</t>
  </si>
  <si>
    <t>John Paul Feeley</t>
  </si>
  <si>
    <t>Clifford Kelly</t>
  </si>
  <si>
    <t>Paddy McDonald</t>
  </si>
  <si>
    <t>Peter McVitty</t>
  </si>
  <si>
    <t>Patrick O'Reilly</t>
  </si>
  <si>
    <t>Sarah O'Reilly</t>
  </si>
  <si>
    <t>Shane P O'Reilly</t>
  </si>
  <si>
    <t>Sean Smith</t>
  </si>
  <si>
    <t>Paddy Smith</t>
  </si>
  <si>
    <t>Val Smith</t>
  </si>
  <si>
    <t>Daniel Downey</t>
  </si>
  <si>
    <t>Annual Allowance</t>
  </si>
  <si>
    <t>SPC Chair</t>
  </si>
  <si>
    <t>Foreign Travel</t>
  </si>
  <si>
    <t>Chair / Municipal District</t>
  </si>
  <si>
    <t>Representational Allowance</t>
  </si>
  <si>
    <t>Chair    / Vice Chair allowance</t>
  </si>
  <si>
    <t>Notes</t>
  </si>
  <si>
    <t>Aiden Fitzpatrick</t>
  </si>
  <si>
    <t>Craig Lovett</t>
  </si>
  <si>
    <t>T.P. O'Reilly</t>
  </si>
  <si>
    <t>Trevor Smith</t>
  </si>
  <si>
    <t>Brendan Fay</t>
  </si>
  <si>
    <t>Patricia Walsh</t>
  </si>
  <si>
    <t>Cathaoirleach up to June 2019</t>
  </si>
  <si>
    <t>Municipal District Allowance</t>
  </si>
  <si>
    <t>Chair Bjd MD 2018-2019 &amp; 2019-2020</t>
  </si>
  <si>
    <t>Chair Cavan Belturbet MD from June 2019</t>
  </si>
  <si>
    <t>Chair Cavan Belturbet MD up to June 2019</t>
  </si>
  <si>
    <t>Chair Bailieborough Cootehill MD from June 2019</t>
  </si>
  <si>
    <t>Chair Bailieborough Cootehill MD up to June 2019</t>
  </si>
  <si>
    <t>Payments to members of Cavan County Council from in 2019 from 1 January to 31 December 2019</t>
  </si>
  <si>
    <t>Name of Councillor</t>
  </si>
  <si>
    <t>Travel &amp; Subsistence  (Conferences)</t>
  </si>
  <si>
    <t>Travel &amp; Subsistence (Training including Cross Border meetings)</t>
  </si>
  <si>
    <t>Leas Chathaoirleach from June 2019</t>
  </si>
  <si>
    <t>Chathaoirleach from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</si>
</sst>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* #,##0.00_-;\-&quot;€&quot;* #,##0.00_-;_-&quot;€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1" fillId="0" borderId="2" xfId="5" applyFont="1" applyFill="1" applyBorder="1" applyAlignment="1"/>
    <xf numFmtId="43" fontId="1" fillId="0" borderId="2" xfId="5" applyFont="1" applyBorder="1" applyAlignment="1">
      <alignment wrapText="1"/>
    </xf>
    <xf numFmtId="43" fontId="1" fillId="0" borderId="8" xfId="5" applyFont="1" applyBorder="1" applyAlignment="1"/>
    <xf numFmtId="43" fontId="1" fillId="0" borderId="2" xfId="5" applyFont="1" applyBorder="1" applyAlignment="1"/>
    <xf numFmtId="43" fontId="1" fillId="0" borderId="7" xfId="5" applyFont="1" applyFill="1" applyBorder="1" applyAlignment="1"/>
    <xf numFmtId="43" fontId="1" fillId="0" borderId="7" xfId="5" applyFont="1" applyBorder="1" applyAlignment="1"/>
    <xf numFmtId="43" fontId="1" fillId="0" borderId="4" xfId="5" applyFont="1" applyBorder="1" applyAlignment="1"/>
    <xf numFmtId="43" fontId="6" fillId="0" borderId="2" xfId="5" applyFont="1" applyFill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43" fontId="1" fillId="0" borderId="2" xfId="5" applyFont="1" applyFill="1" applyBorder="1" applyAlignment="1">
      <alignment horizontal="right"/>
    </xf>
    <xf numFmtId="43" fontId="6" fillId="0" borderId="7" xfId="5" applyFont="1" applyBorder="1" applyAlignment="1">
      <alignment horizontal="right"/>
    </xf>
    <xf numFmtId="0" fontId="7" fillId="0" borderId="2" xfId="0" applyFont="1" applyBorder="1" applyAlignment="1">
      <alignment wrapText="1"/>
    </xf>
    <xf numFmtId="43" fontId="7" fillId="0" borderId="2" xfId="5" applyFont="1" applyBorder="1" applyAlignment="1"/>
    <xf numFmtId="43" fontId="1" fillId="0" borderId="7" xfId="5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43" fontId="7" fillId="0" borderId="8" xfId="5" applyFont="1" applyBorder="1" applyAlignment="1"/>
    <xf numFmtId="43" fontId="7" fillId="0" borderId="1" xfId="5" applyFont="1" applyBorder="1" applyAlignment="1"/>
    <xf numFmtId="0" fontId="8" fillId="0" borderId="4" xfId="0" applyFont="1" applyBorder="1" applyAlignment="1"/>
    <xf numFmtId="0" fontId="1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2" fillId="0" borderId="3" xfId="0" applyFont="1" applyBorder="1" applyAlignment="1"/>
    <xf numFmtId="0" fontId="2" fillId="0" borderId="0" xfId="0" applyFont="1"/>
    <xf numFmtId="0" fontId="1" fillId="0" borderId="1" xfId="0" applyFont="1" applyBorder="1" applyAlignment="1">
      <alignment wrapText="1"/>
    </xf>
    <xf numFmtId="43" fontId="1" fillId="0" borderId="2" xfId="5" applyNumberFormat="1" applyFont="1" applyBorder="1" applyAlignment="1"/>
    <xf numFmtId="43" fontId="1" fillId="0" borderId="1" xfId="5" applyFont="1" applyBorder="1" applyAlignment="1"/>
    <xf numFmtId="0" fontId="6" fillId="0" borderId="6" xfId="0" applyFont="1" applyBorder="1" applyAlignment="1">
      <alignment wrapText="1"/>
    </xf>
    <xf numFmtId="43" fontId="1" fillId="0" borderId="1" xfId="5" applyFont="1" applyBorder="1" applyAlignment="1">
      <alignment wrapText="1"/>
    </xf>
    <xf numFmtId="43" fontId="1" fillId="0" borderId="1" xfId="5" applyNumberFormat="1" applyFont="1" applyBorder="1" applyAlignment="1">
      <alignment wrapText="1"/>
    </xf>
    <xf numFmtId="0" fontId="11" fillId="0" borderId="3" xfId="0" applyFont="1" applyBorder="1" applyAlignment="1"/>
    <xf numFmtId="43" fontId="1" fillId="0" borderId="8" xfId="5" applyNumberFormat="1" applyFont="1" applyBorder="1" applyAlignment="1"/>
    <xf numFmtId="0" fontId="9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1" fillId="0" borderId="4" xfId="0" applyNumberFormat="1" applyFont="1" applyBorder="1"/>
    <xf numFmtId="0" fontId="10" fillId="0" borderId="10" xfId="0" applyFont="1" applyBorder="1" applyAlignment="1"/>
    <xf numFmtId="0" fontId="10" fillId="0" borderId="9" xfId="0" applyFont="1" applyBorder="1" applyAlignment="1"/>
  </cellXfs>
  <cellStyles count="6">
    <cellStyle name="Comma" xfId="5" builtinId="3"/>
    <cellStyle name="Comma 2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L15" sqref="L15"/>
    </sheetView>
  </sheetViews>
  <sheetFormatPr defaultColWidth="8.88671875" defaultRowHeight="13.8" x14ac:dyDescent="0.25"/>
  <cols>
    <col min="1" max="1" width="15.6640625" style="41" bestFit="1" customWidth="1"/>
    <col min="2" max="2" width="13.109375" style="13" bestFit="1" customWidth="1"/>
    <col min="3" max="3" width="12.33203125" style="13" customWidth="1"/>
    <col min="4" max="4" width="9.33203125" style="13" bestFit="1" customWidth="1"/>
    <col min="5" max="5" width="10.88671875" style="13" bestFit="1" customWidth="1"/>
    <col min="6" max="6" width="10.88671875" style="36" customWidth="1"/>
    <col min="7" max="7" width="10.88671875" style="14" bestFit="1" customWidth="1"/>
    <col min="8" max="8" width="10.33203125" style="23" bestFit="1" customWidth="1"/>
    <col min="9" max="9" width="10.88671875" style="23" bestFit="1" customWidth="1"/>
    <col min="10" max="10" width="16.5546875" style="23" bestFit="1" customWidth="1"/>
    <col min="11" max="11" width="11.33203125" style="14" bestFit="1" customWidth="1"/>
    <col min="12" max="12" width="25.33203125" style="3" bestFit="1" customWidth="1"/>
    <col min="13" max="13" width="26.44140625" style="1" bestFit="1" customWidth="1"/>
    <col min="14" max="16384" width="8.88671875" style="1"/>
  </cols>
  <sheetData>
    <row r="1" spans="1:12" ht="15.6" x14ac:dyDescent="0.3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s="29" customFormat="1" ht="93" thickBot="1" x14ac:dyDescent="0.3">
      <c r="A2" s="38" t="s">
        <v>40</v>
      </c>
      <c r="B2" s="25" t="s">
        <v>41</v>
      </c>
      <c r="C2" s="25" t="s">
        <v>42</v>
      </c>
      <c r="D2" s="25" t="s">
        <v>21</v>
      </c>
      <c r="E2" s="25" t="s">
        <v>19</v>
      </c>
      <c r="F2" s="33" t="s">
        <v>33</v>
      </c>
      <c r="G2" s="25" t="s">
        <v>20</v>
      </c>
      <c r="H2" s="33" t="s">
        <v>24</v>
      </c>
      <c r="I2" s="33" t="s">
        <v>22</v>
      </c>
      <c r="J2" s="33" t="s">
        <v>23</v>
      </c>
      <c r="K2" s="25" t="s">
        <v>0</v>
      </c>
      <c r="L2" s="25" t="s">
        <v>25</v>
      </c>
    </row>
    <row r="3" spans="1:12" ht="27.6" thickTop="1" thickBot="1" x14ac:dyDescent="0.3">
      <c r="A3" s="30" t="s">
        <v>1</v>
      </c>
      <c r="B3" s="15">
        <v>453.92</v>
      </c>
      <c r="C3" s="5">
        <v>1214.98</v>
      </c>
      <c r="D3" s="5">
        <v>0</v>
      </c>
      <c r="E3" s="6">
        <v>4458</v>
      </c>
      <c r="F3" s="34">
        <v>1000</v>
      </c>
      <c r="G3" s="7"/>
      <c r="H3" s="7">
        <v>11372.26</v>
      </c>
      <c r="I3" s="21"/>
      <c r="J3" s="7">
        <v>17096.78</v>
      </c>
      <c r="K3" s="7">
        <f>B3+C3+D3+E3+F3+G3+H3+I3+J3</f>
        <v>35595.94</v>
      </c>
      <c r="L3" s="26" t="s">
        <v>32</v>
      </c>
    </row>
    <row r="4" spans="1:12" ht="27.6" thickTop="1" thickBot="1" x14ac:dyDescent="0.3">
      <c r="A4" s="26" t="s">
        <v>2</v>
      </c>
      <c r="B4" s="28">
        <v>847.61</v>
      </c>
      <c r="C4" s="15">
        <v>2959.17</v>
      </c>
      <c r="D4" s="15">
        <v>767.47</v>
      </c>
      <c r="E4" s="8">
        <v>4458</v>
      </c>
      <c r="F4" s="34">
        <v>1000</v>
      </c>
      <c r="G4" s="8"/>
      <c r="H4" s="18"/>
      <c r="I4" s="32">
        <v>5988.92</v>
      </c>
      <c r="J4" s="7">
        <v>17096.78</v>
      </c>
      <c r="K4" s="7">
        <f t="shared" ref="K4:K26" si="0">B4+C4+D4+E4+F4+G4+H4+I4+J4</f>
        <v>33117.949999999997</v>
      </c>
      <c r="L4" s="24" t="s">
        <v>34</v>
      </c>
    </row>
    <row r="5" spans="1:12" ht="15" thickTop="1" thickBot="1" x14ac:dyDescent="0.3">
      <c r="A5" s="26" t="s">
        <v>3</v>
      </c>
      <c r="B5" s="15">
        <v>887.16</v>
      </c>
      <c r="C5" s="5">
        <v>2249.86</v>
      </c>
      <c r="D5" s="5">
        <v>0</v>
      </c>
      <c r="E5" s="8">
        <v>4762.32</v>
      </c>
      <c r="F5" s="34">
        <v>1000</v>
      </c>
      <c r="G5" s="8"/>
      <c r="H5" s="18"/>
      <c r="I5" s="22"/>
      <c r="J5" s="7">
        <v>17096.78</v>
      </c>
      <c r="K5" s="7">
        <f t="shared" si="0"/>
        <v>25996.12</v>
      </c>
      <c r="L5" s="17"/>
    </row>
    <row r="6" spans="1:12" ht="15" thickTop="1" thickBot="1" x14ac:dyDescent="0.3">
      <c r="A6" s="26" t="s">
        <v>4</v>
      </c>
      <c r="B6" s="15">
        <v>0</v>
      </c>
      <c r="C6" s="5">
        <v>0</v>
      </c>
      <c r="D6" s="5">
        <v>0</v>
      </c>
      <c r="E6" s="8">
        <v>2575.69</v>
      </c>
      <c r="F6" s="34">
        <v>416.67</v>
      </c>
      <c r="G6" s="8">
        <v>2500</v>
      </c>
      <c r="H6" s="18"/>
      <c r="I6" s="22"/>
      <c r="J6" s="7">
        <v>7323.79</v>
      </c>
      <c r="K6" s="7">
        <f t="shared" si="0"/>
        <v>12816.150000000001</v>
      </c>
      <c r="L6" s="2"/>
    </row>
    <row r="7" spans="1:12" ht="15" thickTop="1" thickBot="1" x14ac:dyDescent="0.3">
      <c r="A7" s="26" t="s">
        <v>5</v>
      </c>
      <c r="B7" s="15">
        <v>0</v>
      </c>
      <c r="C7" s="5">
        <v>0</v>
      </c>
      <c r="D7" s="5">
        <v>0</v>
      </c>
      <c r="E7" s="8">
        <v>4534.08</v>
      </c>
      <c r="F7" s="34">
        <v>1000</v>
      </c>
      <c r="G7" s="8">
        <v>3500</v>
      </c>
      <c r="H7" s="18"/>
      <c r="I7" s="22"/>
      <c r="J7" s="7">
        <v>17096.78</v>
      </c>
      <c r="K7" s="7">
        <f t="shared" si="0"/>
        <v>26130.86</v>
      </c>
      <c r="L7" s="20"/>
    </row>
    <row r="8" spans="1:12" ht="15" thickTop="1" thickBot="1" x14ac:dyDescent="0.3">
      <c r="A8" s="26" t="s">
        <v>6</v>
      </c>
      <c r="B8" s="15">
        <v>0</v>
      </c>
      <c r="C8" s="9">
        <v>0</v>
      </c>
      <c r="D8" s="9">
        <v>0</v>
      </c>
      <c r="E8" s="10">
        <v>2083</v>
      </c>
      <c r="F8" s="34">
        <v>416.67</v>
      </c>
      <c r="G8" s="11"/>
      <c r="H8" s="18"/>
      <c r="I8" s="22"/>
      <c r="J8" s="7">
        <v>7323.79</v>
      </c>
      <c r="K8" s="7">
        <f t="shared" si="0"/>
        <v>9823.4599999999991</v>
      </c>
      <c r="L8" s="2"/>
    </row>
    <row r="9" spans="1:12" ht="15" thickTop="1" thickBot="1" x14ac:dyDescent="0.3">
      <c r="A9" s="26" t="s">
        <v>7</v>
      </c>
      <c r="B9" s="15">
        <v>473.97</v>
      </c>
      <c r="C9" s="5">
        <v>688.85</v>
      </c>
      <c r="D9" s="5">
        <v>0</v>
      </c>
      <c r="E9" s="8">
        <v>1924.6</v>
      </c>
      <c r="F9" s="34">
        <v>416.67</v>
      </c>
      <c r="G9" s="8"/>
      <c r="H9" s="18"/>
      <c r="I9" s="22"/>
      <c r="J9" s="7">
        <v>7323.79</v>
      </c>
      <c r="K9" s="7">
        <f t="shared" si="0"/>
        <v>10827.880000000001</v>
      </c>
      <c r="L9" s="2"/>
    </row>
    <row r="10" spans="1:12" ht="15" thickTop="1" thickBot="1" x14ac:dyDescent="0.3">
      <c r="A10" s="26" t="s">
        <v>18</v>
      </c>
      <c r="B10" s="15">
        <v>0</v>
      </c>
      <c r="C10" s="5">
        <v>0</v>
      </c>
      <c r="D10" s="5">
        <v>0</v>
      </c>
      <c r="E10" s="8">
        <v>1829.5</v>
      </c>
      <c r="F10" s="34">
        <v>416.67</v>
      </c>
      <c r="G10" s="8"/>
      <c r="H10" s="18"/>
      <c r="I10" s="22"/>
      <c r="J10" s="7">
        <v>7323.79</v>
      </c>
      <c r="K10" s="7">
        <f t="shared" si="0"/>
        <v>9569.9599999999991</v>
      </c>
      <c r="L10" s="2"/>
    </row>
    <row r="11" spans="1:12" ht="15" thickTop="1" thickBot="1" x14ac:dyDescent="0.3">
      <c r="A11" s="26" t="s">
        <v>30</v>
      </c>
      <c r="B11" s="15">
        <v>0</v>
      </c>
      <c r="C11" s="5">
        <v>0</v>
      </c>
      <c r="D11" s="5"/>
      <c r="E11" s="8">
        <v>2639.7</v>
      </c>
      <c r="F11" s="34">
        <v>583.33000000000004</v>
      </c>
      <c r="G11" s="8"/>
      <c r="H11" s="18"/>
      <c r="I11" s="22"/>
      <c r="J11" s="7">
        <v>9772.99</v>
      </c>
      <c r="K11" s="7">
        <f t="shared" si="0"/>
        <v>12996.02</v>
      </c>
      <c r="L11" s="2"/>
    </row>
    <row r="12" spans="1:12" ht="27.6" thickTop="1" thickBot="1" x14ac:dyDescent="0.3">
      <c r="A12" s="26" t="s">
        <v>8</v>
      </c>
      <c r="B12" s="15">
        <v>713.88</v>
      </c>
      <c r="C12" s="5">
        <v>2811.86</v>
      </c>
      <c r="D12" s="5">
        <v>0</v>
      </c>
      <c r="E12" s="5">
        <v>6815.52</v>
      </c>
      <c r="F12" s="34">
        <v>1000</v>
      </c>
      <c r="G12" s="8">
        <v>6000</v>
      </c>
      <c r="H12" s="18"/>
      <c r="I12" s="32">
        <v>3322.35</v>
      </c>
      <c r="J12" s="7">
        <v>17096.78</v>
      </c>
      <c r="K12" s="7">
        <f t="shared" si="0"/>
        <v>37760.39</v>
      </c>
      <c r="L12" s="2" t="s">
        <v>35</v>
      </c>
    </row>
    <row r="13" spans="1:12" ht="15" thickTop="1" thickBot="1" x14ac:dyDescent="0.3">
      <c r="A13" s="26" t="s">
        <v>26</v>
      </c>
      <c r="B13" s="15">
        <v>0</v>
      </c>
      <c r="C13" s="5">
        <v>0</v>
      </c>
      <c r="D13" s="5">
        <v>0</v>
      </c>
      <c r="E13" s="5">
        <v>1982.15</v>
      </c>
      <c r="F13" s="34">
        <v>583.33000000000004</v>
      </c>
      <c r="G13" s="8"/>
      <c r="H13" s="18"/>
      <c r="I13" s="22"/>
      <c r="J13" s="7">
        <v>9772.99</v>
      </c>
      <c r="K13" s="7">
        <f t="shared" si="0"/>
        <v>12338.47</v>
      </c>
    </row>
    <row r="14" spans="1:12" ht="15" thickTop="1" thickBot="1" x14ac:dyDescent="0.3">
      <c r="A14" s="26" t="s">
        <v>9</v>
      </c>
      <c r="B14" s="15">
        <v>972.7</v>
      </c>
      <c r="C14" s="5">
        <v>3700.08</v>
      </c>
      <c r="D14" s="5"/>
      <c r="E14" s="31">
        <v>5979</v>
      </c>
      <c r="F14" s="35">
        <v>1000</v>
      </c>
      <c r="G14" s="31">
        <v>3500</v>
      </c>
      <c r="H14" s="8">
        <v>1468.49</v>
      </c>
      <c r="I14" s="22"/>
      <c r="J14" s="37">
        <v>17096.78</v>
      </c>
      <c r="K14" s="7">
        <v>32248.560000000001</v>
      </c>
      <c r="L14" s="17"/>
    </row>
    <row r="15" spans="1:12" ht="15" thickTop="1" thickBot="1" x14ac:dyDescent="0.3">
      <c r="A15" s="26" t="s">
        <v>27</v>
      </c>
      <c r="B15" s="15">
        <v>0</v>
      </c>
      <c r="C15" s="9">
        <v>0</v>
      </c>
      <c r="D15" s="9">
        <v>0</v>
      </c>
      <c r="E15" s="10">
        <v>2719.92</v>
      </c>
      <c r="F15" s="34">
        <v>583.33000000000004</v>
      </c>
      <c r="G15" s="8"/>
      <c r="H15" s="18"/>
      <c r="I15" s="22"/>
      <c r="J15" s="7">
        <v>9772.99</v>
      </c>
      <c r="K15" s="7">
        <f t="shared" si="0"/>
        <v>13076.24</v>
      </c>
      <c r="L15" s="17"/>
    </row>
    <row r="16" spans="1:12" ht="15" thickTop="1" thickBot="1" x14ac:dyDescent="0.3">
      <c r="A16" s="26" t="s">
        <v>10</v>
      </c>
      <c r="B16" s="15">
        <v>0</v>
      </c>
      <c r="C16" s="9">
        <v>0</v>
      </c>
      <c r="D16" s="9">
        <v>0</v>
      </c>
      <c r="E16" s="10">
        <v>5218.5600000000004</v>
      </c>
      <c r="F16" s="34">
        <v>1000</v>
      </c>
      <c r="G16" s="8"/>
      <c r="H16" s="18">
        <v>0</v>
      </c>
      <c r="I16" s="22"/>
      <c r="J16" s="7">
        <v>17096.78</v>
      </c>
      <c r="K16" s="7">
        <f t="shared" si="0"/>
        <v>23315.34</v>
      </c>
      <c r="L16" s="26"/>
    </row>
    <row r="17" spans="1:12" ht="27.6" thickTop="1" thickBot="1" x14ac:dyDescent="0.3">
      <c r="A17" s="26" t="s">
        <v>11</v>
      </c>
      <c r="B17" s="15">
        <v>839.57</v>
      </c>
      <c r="C17" s="5">
        <v>1844.29</v>
      </c>
      <c r="D17" s="5">
        <v>0</v>
      </c>
      <c r="E17" s="8">
        <v>5142.4799999999996</v>
      </c>
      <c r="F17" s="34">
        <v>1000</v>
      </c>
      <c r="G17" s="8"/>
      <c r="H17" s="18"/>
      <c r="I17" s="32">
        <v>2688.35</v>
      </c>
      <c r="J17" s="7">
        <v>17096.78</v>
      </c>
      <c r="K17" s="7">
        <f t="shared" si="0"/>
        <v>28611.47</v>
      </c>
      <c r="L17" s="24" t="s">
        <v>36</v>
      </c>
    </row>
    <row r="18" spans="1:12" ht="15" thickTop="1" thickBot="1" x14ac:dyDescent="0.3">
      <c r="A18" s="26" t="s">
        <v>12</v>
      </c>
      <c r="B18" s="15">
        <v>611.96</v>
      </c>
      <c r="C18" s="5">
        <v>1651.92</v>
      </c>
      <c r="D18" s="5">
        <v>607.73</v>
      </c>
      <c r="E18" s="8">
        <v>2146.4</v>
      </c>
      <c r="F18" s="34">
        <v>416.67</v>
      </c>
      <c r="G18" s="8">
        <v>2500</v>
      </c>
      <c r="H18" s="18"/>
      <c r="I18" s="22"/>
      <c r="J18" s="7">
        <v>7323.79</v>
      </c>
      <c r="K18" s="7">
        <f t="shared" si="0"/>
        <v>15258.470000000001</v>
      </c>
      <c r="L18" s="2"/>
    </row>
    <row r="19" spans="1:12" ht="27.6" thickTop="1" thickBot="1" x14ac:dyDescent="0.3">
      <c r="A19" s="26" t="s">
        <v>13</v>
      </c>
      <c r="B19" s="15">
        <v>640.66999999999996</v>
      </c>
      <c r="C19" s="5">
        <v>412</v>
      </c>
      <c r="D19" s="5">
        <v>0</v>
      </c>
      <c r="E19" s="8">
        <v>5218.5600000000004</v>
      </c>
      <c r="F19" s="34">
        <v>1000</v>
      </c>
      <c r="G19" s="11"/>
      <c r="H19" s="18"/>
      <c r="I19" s="32">
        <v>3266.86</v>
      </c>
      <c r="J19" s="7">
        <v>17096.78</v>
      </c>
      <c r="K19" s="7">
        <f t="shared" si="0"/>
        <v>27634.87</v>
      </c>
      <c r="L19" s="2" t="s">
        <v>37</v>
      </c>
    </row>
    <row r="20" spans="1:12" ht="27.6" thickTop="1" thickBot="1" x14ac:dyDescent="0.3">
      <c r="A20" s="26" t="s">
        <v>14</v>
      </c>
      <c r="B20" s="15">
        <v>776.93</v>
      </c>
      <c r="C20" s="5">
        <v>2118.6999999999998</v>
      </c>
      <c r="D20" s="5">
        <v>611.65</v>
      </c>
      <c r="E20" s="8">
        <v>5979</v>
      </c>
      <c r="F20" s="34">
        <v>1000</v>
      </c>
      <c r="G20" s="8"/>
      <c r="H20" s="8">
        <v>11190.74</v>
      </c>
      <c r="I20" s="22"/>
      <c r="J20" s="7">
        <v>17096.78</v>
      </c>
      <c r="K20" s="7">
        <f t="shared" si="0"/>
        <v>38773.799999999996</v>
      </c>
      <c r="L20" s="2" t="s">
        <v>44</v>
      </c>
    </row>
    <row r="21" spans="1:12" ht="15" thickTop="1" thickBot="1" x14ac:dyDescent="0.3">
      <c r="A21" s="26" t="s">
        <v>28</v>
      </c>
      <c r="B21" s="15">
        <v>708.36</v>
      </c>
      <c r="C21" s="5">
        <v>1041.29</v>
      </c>
      <c r="D21" s="5">
        <v>609.52</v>
      </c>
      <c r="E21" s="8">
        <v>3067.05</v>
      </c>
      <c r="F21" s="34">
        <v>583.33000000000004</v>
      </c>
      <c r="G21" s="8"/>
      <c r="H21" s="18"/>
      <c r="I21" s="22"/>
      <c r="J21" s="7">
        <v>9772.99</v>
      </c>
      <c r="K21" s="7">
        <f t="shared" si="0"/>
        <v>15782.54</v>
      </c>
      <c r="L21" s="2"/>
    </row>
    <row r="22" spans="1:12" ht="15" thickTop="1" thickBot="1" x14ac:dyDescent="0.3">
      <c r="A22" s="26" t="s">
        <v>15</v>
      </c>
      <c r="B22" s="42">
        <v>0</v>
      </c>
      <c r="C22" s="5">
        <v>0</v>
      </c>
      <c r="D22" s="5">
        <v>0</v>
      </c>
      <c r="E22" s="27">
        <f>454.63+454.63+454.63+454.63+454.63+454.63+465.83+465.83+465.83+465.83+465.83+465.83</f>
        <v>5522.76</v>
      </c>
      <c r="F22" s="34">
        <v>1000</v>
      </c>
      <c r="G22" s="11">
        <v>3500</v>
      </c>
      <c r="H22" s="18"/>
      <c r="I22" s="22"/>
      <c r="J22" s="7">
        <v>17096.78</v>
      </c>
      <c r="K22" s="7">
        <f t="shared" si="0"/>
        <v>27119.54</v>
      </c>
      <c r="L22" s="2"/>
    </row>
    <row r="23" spans="1:12" ht="15" thickTop="1" thickBot="1" x14ac:dyDescent="0.3">
      <c r="A23" s="26" t="s">
        <v>16</v>
      </c>
      <c r="B23" s="15">
        <v>0</v>
      </c>
      <c r="C23" s="5">
        <v>335.53</v>
      </c>
      <c r="D23" s="5">
        <v>0</v>
      </c>
      <c r="E23" s="8">
        <v>1892.9</v>
      </c>
      <c r="F23" s="34">
        <v>416.67</v>
      </c>
      <c r="G23" s="8"/>
      <c r="H23" s="18"/>
      <c r="I23" s="22"/>
      <c r="J23" s="7">
        <v>7323.79</v>
      </c>
      <c r="K23" s="7">
        <f t="shared" si="0"/>
        <v>9968.89</v>
      </c>
      <c r="L23" s="2"/>
    </row>
    <row r="24" spans="1:12" ht="15" thickTop="1" thickBot="1" x14ac:dyDescent="0.3">
      <c r="A24" s="26" t="s">
        <v>29</v>
      </c>
      <c r="B24" s="15">
        <v>587.02</v>
      </c>
      <c r="C24" s="5">
        <v>659.47</v>
      </c>
      <c r="D24" s="5">
        <v>0</v>
      </c>
      <c r="E24" s="8">
        <v>2747.43</v>
      </c>
      <c r="F24" s="34">
        <v>583.33000000000004</v>
      </c>
      <c r="G24" s="8"/>
      <c r="H24" s="18"/>
      <c r="I24" s="22"/>
      <c r="J24" s="7">
        <v>9772.99</v>
      </c>
      <c r="K24" s="7">
        <f t="shared" si="0"/>
        <v>14350.24</v>
      </c>
    </row>
    <row r="25" spans="1:12" ht="27" thickTop="1" x14ac:dyDescent="0.25">
      <c r="A25" s="26" t="s">
        <v>17</v>
      </c>
      <c r="B25" s="15">
        <v>731.33</v>
      </c>
      <c r="C25" s="5">
        <v>1663.83</v>
      </c>
      <c r="D25" s="5">
        <v>0</v>
      </c>
      <c r="E25" s="8">
        <v>4539.08</v>
      </c>
      <c r="F25" s="34">
        <v>1000</v>
      </c>
      <c r="G25" s="8">
        <v>6000</v>
      </c>
      <c r="H25" s="18"/>
      <c r="I25" s="32">
        <v>2730.03</v>
      </c>
      <c r="J25" s="7">
        <v>17096.78</v>
      </c>
      <c r="K25" s="7">
        <f t="shared" si="0"/>
        <v>33761.050000000003</v>
      </c>
      <c r="L25" s="26" t="s">
        <v>38</v>
      </c>
    </row>
    <row r="26" spans="1:12" ht="26.4" x14ac:dyDescent="0.25">
      <c r="A26" s="39" t="s">
        <v>31</v>
      </c>
      <c r="B26" s="19">
        <v>0</v>
      </c>
      <c r="C26" s="9">
        <v>770.14</v>
      </c>
      <c r="D26" s="9">
        <v>0</v>
      </c>
      <c r="E26" s="10">
        <v>2628.5</v>
      </c>
      <c r="F26" s="10">
        <v>583.33000000000004</v>
      </c>
      <c r="G26" s="8"/>
      <c r="H26" s="8">
        <v>1928.76</v>
      </c>
      <c r="I26" s="22"/>
      <c r="J26" s="32">
        <v>9772.99</v>
      </c>
      <c r="K26" s="32">
        <f t="shared" si="0"/>
        <v>15683.72</v>
      </c>
      <c r="L26" s="30" t="s">
        <v>43</v>
      </c>
    </row>
    <row r="27" spans="1:12" x14ac:dyDescent="0.25">
      <c r="A27" s="39"/>
      <c r="B27" s="16">
        <f>SUM(B3:B26)</f>
        <v>9245.08</v>
      </c>
      <c r="C27" s="16">
        <f t="shared" ref="C27:J27" si="1">SUM(C3:C26)</f>
        <v>24121.97</v>
      </c>
      <c r="D27" s="16">
        <f t="shared" si="1"/>
        <v>2596.37</v>
      </c>
      <c r="E27" s="16">
        <f t="shared" si="1"/>
        <v>90864.2</v>
      </c>
      <c r="F27" s="16">
        <f t="shared" si="1"/>
        <v>18000.000000000004</v>
      </c>
      <c r="G27" s="16">
        <f t="shared" si="1"/>
        <v>27500</v>
      </c>
      <c r="H27" s="16">
        <f t="shared" si="1"/>
        <v>25960.249999999996</v>
      </c>
      <c r="I27" s="16">
        <f t="shared" si="1"/>
        <v>17996.510000000002</v>
      </c>
      <c r="J27" s="16">
        <f t="shared" si="1"/>
        <v>307742.03999999992</v>
      </c>
      <c r="K27" s="12">
        <f>SUM(K3:K26)</f>
        <v>522557.92999999993</v>
      </c>
      <c r="L27" s="4"/>
    </row>
    <row r="29" spans="1:12" x14ac:dyDescent="0.25">
      <c r="A29" s="40"/>
    </row>
    <row r="31" spans="1:12" x14ac:dyDescent="0.25">
      <c r="A31" s="40"/>
    </row>
  </sheetData>
  <mergeCells count="1">
    <mergeCell ref="A1:L1"/>
  </mergeCells>
  <printOptions gridLines="1"/>
  <pageMargins left="0.11811023622047245" right="0.11811023622047245" top="0.15748031496062992" bottom="0.15748031496062992" header="0.11811023622047245" footer="0.19685039370078741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From Jan to Dec 2019</vt:lpstr>
      <vt:lpstr>Sheet3</vt:lpstr>
      <vt:lpstr>'From Jan to Dec 2019'!_Hlk7609453</vt:lpstr>
      <vt:lpstr>'From Jan to Dec 2019'!_Hlk7609546</vt:lpstr>
    </vt:vector>
  </TitlesOfParts>
  <Company>Cavan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gmcgrath</dc:creator>
  <cp:lastModifiedBy>Conor Harrington</cp:lastModifiedBy>
  <cp:lastPrinted>2020-06-29T10:06:43Z</cp:lastPrinted>
  <dcterms:created xsi:type="dcterms:W3CDTF">2015-05-26T11:50:14Z</dcterms:created>
  <dcterms:modified xsi:type="dcterms:W3CDTF">2020-07-14T10:30:38Z</dcterms:modified>
</cp:coreProperties>
</file>